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31" windowWidth="18465" windowHeight="4110" activeTab="1"/>
  </bookViews>
  <sheets>
    <sheet name="INDICE" sheetId="1" r:id="rId1"/>
    <sheet name="QUINTIL" sheetId="2" r:id="rId2"/>
    <sheet name="REGION" sheetId="3" r:id="rId3"/>
    <sheet name="TIPO ESTABLECIMIENTO EM" sheetId="4" r:id="rId4"/>
  </sheets>
  <definedNames/>
  <calcPr fullCalcOnLoad="1"/>
</workbook>
</file>

<file path=xl/sharedStrings.xml><?xml version="1.0" encoding="utf-8"?>
<sst xmlns="http://schemas.openxmlformats.org/spreadsheetml/2006/main" count="242" uniqueCount="81">
  <si>
    <t>Quintil de Ingreso Percápita</t>
  </si>
  <si>
    <t>1.1</t>
  </si>
  <si>
    <t>1.2</t>
  </si>
  <si>
    <t>Nivel de Estudio</t>
  </si>
  <si>
    <t>1.3</t>
  </si>
  <si>
    <t>Notas EM</t>
  </si>
  <si>
    <t>1.4</t>
  </si>
  <si>
    <t>Puntajes PSU</t>
  </si>
  <si>
    <t>1.5</t>
  </si>
  <si>
    <t>Elegibilidad y Matrícula Informada</t>
  </si>
  <si>
    <t>Región del Grupo Familiar</t>
  </si>
  <si>
    <t>2.1</t>
  </si>
  <si>
    <t>2.2</t>
  </si>
  <si>
    <t>2.3</t>
  </si>
  <si>
    <t>2.4</t>
  </si>
  <si>
    <t>2.5</t>
  </si>
  <si>
    <t>2.6</t>
  </si>
  <si>
    <t>Tipo Establecimiento EM</t>
  </si>
  <si>
    <t>3.1</t>
  </si>
  <si>
    <t>3.2</t>
  </si>
  <si>
    <t>3.3</t>
  </si>
  <si>
    <t>3.4</t>
  </si>
  <si>
    <t>3.5</t>
  </si>
  <si>
    <t>3.6</t>
  </si>
  <si>
    <t>3.7</t>
  </si>
  <si>
    <t>INDICE DE AGRUPACION DE DATOS ESTADISTICOS POSTULANTES 2012</t>
  </si>
  <si>
    <t>NÚMERO DE POSTULANTES POR QUINTIL DE INGRESO PER CÁPITA</t>
  </si>
  <si>
    <t>QUINTIL</t>
  </si>
  <si>
    <t>TOTAL POSTULANTES</t>
  </si>
  <si>
    <t>TOTAL</t>
  </si>
  <si>
    <t>POSTULANTES POR QUINTIL Y NIVEL DE ESTUDIO</t>
  </si>
  <si>
    <t>PRIMER AÑO</t>
  </si>
  <si>
    <t>CURSO SUPERIOR</t>
  </si>
  <si>
    <t>POSTULANTES DE PRIMER AÑO SEGÚN QUINTIL Y RANGO DE NOTAS EM</t>
  </si>
  <si>
    <t>RANGO DE NOTAS</t>
  </si>
  <si>
    <t>4.0 - 5.2</t>
  </si>
  <si>
    <t>5.3 - 5.9</t>
  </si>
  <si>
    <t>6.0 - 7.0</t>
  </si>
  <si>
    <t>POSTULANTES DE CURSO SUPERIOR SEGÚN QUINTIL Y RANGO PSU</t>
  </si>
  <si>
    <t>RANGO DE PSU</t>
  </si>
  <si>
    <t>Sin PSU</t>
  </si>
  <si>
    <t>&lt;= 474</t>
  </si>
  <si>
    <t>475 - 499</t>
  </si>
  <si>
    <t>500 - 599</t>
  </si>
  <si>
    <t>600 - 699</t>
  </si>
  <si>
    <t>&gt;= 700</t>
  </si>
  <si>
    <t>POSTULANTES ELEGIBLES DE PRIMER AÑO SEGÚN QUINTIL</t>
  </si>
  <si>
    <t>PORCENTAJE CON MATRÍCULA FINAL DEL TOTAL DE ELEGIBLES</t>
  </si>
  <si>
    <t>ELEGIBLES</t>
  </si>
  <si>
    <t>% ELEGIBLES</t>
  </si>
  <si>
    <t>ELEGIBLES CON MATRÍCULA FINAL</t>
  </si>
  <si>
    <t>% CON MATRÍCULA FINAL SOBRE TOTAL ELEGIBLES</t>
  </si>
  <si>
    <t>POSTULANTES CON RESPALDO DE CURSO SUPERIOR SEGÚN QUINTIL</t>
  </si>
  <si>
    <t>PORCENTAJE CON RESPALDO DEL TOTAL DE POSTULANTES</t>
  </si>
  <si>
    <t>CON RESPALDO</t>
  </si>
  <si>
    <t>PROCESO DE POSTULACIÓN 2012</t>
  </si>
  <si>
    <t>PROCESO DE ASIGNACION 2012</t>
  </si>
  <si>
    <t>NÚMERO DE POSTULANTES POR REGIÓN</t>
  </si>
  <si>
    <t>REGION</t>
  </si>
  <si>
    <t>% del TOTAL</t>
  </si>
  <si>
    <t>POSTULANTES POR REGIÓN Y NIVEL DE ESTUDIO</t>
  </si>
  <si>
    <t>REGIÓN</t>
  </si>
  <si>
    <t>POSTULANTES POR REGIÓN Y QUINTIL</t>
  </si>
  <si>
    <t>POSTULANTES DE PRIMER AÑO SEGÚN REGIÓN Y RANGO DE NOTAS EM</t>
  </si>
  <si>
    <t>POSTULANTES DE CURSO SUPERIOR SEGÚN REGIÓN Y RANGO PSU</t>
  </si>
  <si>
    <t>POSTULANTES CON RESPALDO DE CURSO SUPERIOR SEGÚN REGIÓN</t>
  </si>
  <si>
    <t>NÚMERO DE POSTULANTES POR TIPO DE COLEGIO</t>
  </si>
  <si>
    <t>TIPO COLEGIO</t>
  </si>
  <si>
    <t>Estudiante de Colegio o Liceo Fiscal o Municipal</t>
  </si>
  <si>
    <t>Estudiante de Colegio o Liceo Particular subvencionado</t>
  </si>
  <si>
    <t>Estudiante de Colegio o Liceo Particular Pagado</t>
  </si>
  <si>
    <t>POSTULANTES POR TIPO COLEGIO Y QUINTIL</t>
  </si>
  <si>
    <t>POSTULANTES POR TIPO COLEGIO Y REGIÓN</t>
  </si>
  <si>
    <t>Región</t>
  </si>
  <si>
    <t>POSTULANTES POR TIPO DE COLEGIO Y NIVEL DE ESTUDIO</t>
  </si>
  <si>
    <t>POSTULANTES DE PRIMER AÑO SEGÚN TIPO DE COLEGIO Y RANGO DE NOTAS EM</t>
  </si>
  <si>
    <t>POSTULANTES DE CURSO SUPERIOR SEGÚN TIPO COLEGIO Y RANGO PSU</t>
  </si>
  <si>
    <t>POSTULANTES ELEGIBLES DE PRIMER AÑO SEGÚN TIPO DE COLEGIO</t>
  </si>
  <si>
    <t>CON MATRÍCULA FINAL</t>
  </si>
  <si>
    <t>POSTULANTES CON RESPALDO DE CURSO SUPERIOR SEGÚN TIPO DE COLEGIO</t>
  </si>
  <si>
    <t>Estudiante de Corporacion Privada de Administracion Delegada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</si>
</sst>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right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55" applyFont="1" applyFill="1" applyAlignment="1">
      <alignment/>
    </xf>
    <xf numFmtId="9" fontId="6" fillId="0" borderId="10" xfId="55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64" fontId="6" fillId="0" borderId="0" xfId="55" applyNumberFormat="1" applyFont="1" applyFill="1" applyAlignment="1">
      <alignment/>
    </xf>
    <xf numFmtId="0" fontId="6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9" fontId="2" fillId="0" borderId="0" xfId="55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9" fontId="5" fillId="0" borderId="10" xfId="55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 vertical="top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 quotePrefix="1">
      <alignment horizontal="center"/>
    </xf>
    <xf numFmtId="3" fontId="6" fillId="0" borderId="0" xfId="0" applyNumberFormat="1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 quotePrefix="1">
      <alignment horizontal="center" vertical="center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Alignment="1">
      <alignment wrapText="1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0" xfId="0" applyFont="1" applyAlignment="1" quotePrefix="1">
      <alignment horizontal="center" vertical="center"/>
    </xf>
    <xf numFmtId="0" fontId="10" fillId="0" borderId="0" xfId="0" applyFont="1" applyAlignment="1">
      <alignment/>
    </xf>
    <xf numFmtId="0" fontId="8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28"/>
  <sheetViews>
    <sheetView zoomScale="75" zoomScaleNormal="75" zoomScalePageLayoutView="0" workbookViewId="0" topLeftCell="A1">
      <selection activeCell="G14" sqref="G14"/>
    </sheetView>
  </sheetViews>
  <sheetFormatPr defaultColWidth="11.421875" defaultRowHeight="15"/>
  <cols>
    <col min="3" max="3" width="5.28125" style="0" customWidth="1"/>
    <col min="4" max="4" width="29.8515625" style="0" bestFit="1" customWidth="1"/>
  </cols>
  <sheetData>
    <row r="4" spans="3:4" ht="15">
      <c r="C4" s="1" t="s">
        <v>25</v>
      </c>
      <c r="D4" s="1"/>
    </row>
    <row r="6" spans="3:4" ht="15">
      <c r="C6" s="2">
        <v>1</v>
      </c>
      <c r="D6" s="2" t="s">
        <v>0</v>
      </c>
    </row>
    <row r="7" spans="3:4" ht="15">
      <c r="C7" s="3" t="s">
        <v>1</v>
      </c>
      <c r="D7" s="3" t="s">
        <v>0</v>
      </c>
    </row>
    <row r="8" spans="3:4" ht="15">
      <c r="C8" s="3" t="s">
        <v>2</v>
      </c>
      <c r="D8" s="3" t="s">
        <v>3</v>
      </c>
    </row>
    <row r="9" spans="3:4" ht="15">
      <c r="C9" s="3" t="s">
        <v>4</v>
      </c>
      <c r="D9" s="3" t="s">
        <v>5</v>
      </c>
    </row>
    <row r="10" spans="3:4" ht="15">
      <c r="C10" s="3" t="s">
        <v>6</v>
      </c>
      <c r="D10" s="3" t="s">
        <v>7</v>
      </c>
    </row>
    <row r="11" spans="3:4" ht="15">
      <c r="C11" s="3" t="s">
        <v>8</v>
      </c>
      <c r="D11" s="3" t="s">
        <v>9</v>
      </c>
    </row>
    <row r="13" spans="3:4" ht="15">
      <c r="C13" s="2">
        <v>2</v>
      </c>
      <c r="D13" s="2" t="s">
        <v>10</v>
      </c>
    </row>
    <row r="14" spans="3:4" ht="15">
      <c r="C14" s="3" t="s">
        <v>11</v>
      </c>
      <c r="D14" s="3" t="s">
        <v>10</v>
      </c>
    </row>
    <row r="15" spans="3:4" ht="15">
      <c r="C15" s="3" t="s">
        <v>12</v>
      </c>
      <c r="D15" s="3" t="s">
        <v>3</v>
      </c>
    </row>
    <row r="16" spans="3:4" ht="15">
      <c r="C16" s="3" t="s">
        <v>13</v>
      </c>
      <c r="D16" s="3" t="s">
        <v>0</v>
      </c>
    </row>
    <row r="17" spans="3:4" ht="15">
      <c r="C17" s="3" t="s">
        <v>14</v>
      </c>
      <c r="D17" s="3" t="s">
        <v>5</v>
      </c>
    </row>
    <row r="18" spans="3:4" ht="15">
      <c r="C18" s="3" t="s">
        <v>15</v>
      </c>
      <c r="D18" s="3" t="s">
        <v>7</v>
      </c>
    </row>
    <row r="19" spans="3:4" ht="15">
      <c r="C19" s="3" t="s">
        <v>16</v>
      </c>
      <c r="D19" s="3" t="s">
        <v>9</v>
      </c>
    </row>
    <row r="21" spans="3:4" ht="15">
      <c r="C21" s="2">
        <v>3</v>
      </c>
      <c r="D21" s="2" t="s">
        <v>17</v>
      </c>
    </row>
    <row r="22" spans="3:4" ht="15">
      <c r="C22" s="3" t="s">
        <v>18</v>
      </c>
      <c r="D22" s="3" t="s">
        <v>17</v>
      </c>
    </row>
    <row r="23" spans="3:4" ht="15">
      <c r="C23" s="3" t="s">
        <v>19</v>
      </c>
      <c r="D23" s="3" t="s">
        <v>0</v>
      </c>
    </row>
    <row r="24" spans="3:4" ht="15">
      <c r="C24" s="3" t="s">
        <v>20</v>
      </c>
      <c r="D24" s="3" t="s">
        <v>10</v>
      </c>
    </row>
    <row r="25" spans="3:4" ht="15">
      <c r="C25" s="3" t="s">
        <v>21</v>
      </c>
      <c r="D25" s="3" t="s">
        <v>3</v>
      </c>
    </row>
    <row r="26" spans="3:4" ht="15">
      <c r="C26" s="3" t="s">
        <v>22</v>
      </c>
      <c r="D26" s="3" t="s">
        <v>5</v>
      </c>
    </row>
    <row r="27" spans="3:4" ht="15">
      <c r="C27" s="3" t="s">
        <v>23</v>
      </c>
      <c r="D27" s="3" t="s">
        <v>7</v>
      </c>
    </row>
    <row r="28" spans="3:4" ht="15">
      <c r="C28" s="3" t="s">
        <v>24</v>
      </c>
      <c r="D28" s="3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9" width="11.421875" style="21" customWidth="1"/>
    <col min="10" max="10" width="11.8515625" style="21" bestFit="1" customWidth="1"/>
    <col min="11" max="16384" width="11.421875" style="21" customWidth="1"/>
  </cols>
  <sheetData>
    <row r="1" spans="1:9" ht="15">
      <c r="A1" s="4"/>
      <c r="B1" s="4"/>
      <c r="C1" s="4"/>
      <c r="D1" s="4"/>
      <c r="E1" s="4"/>
      <c r="F1" s="4"/>
      <c r="G1" s="4"/>
      <c r="H1" s="4"/>
      <c r="I1" s="4"/>
    </row>
    <row r="2" spans="1:12" ht="15">
      <c r="A2" s="4"/>
      <c r="B2" s="5" t="s">
        <v>26</v>
      </c>
      <c r="C2" s="31"/>
      <c r="D2" s="4"/>
      <c r="E2" s="4"/>
      <c r="F2" s="4"/>
      <c r="G2" s="4"/>
      <c r="H2" s="4"/>
      <c r="I2" s="36"/>
      <c r="L2" s="36"/>
    </row>
    <row r="3" spans="1:13" ht="15">
      <c r="A3" s="4"/>
      <c r="B3" s="6" t="s">
        <v>55</v>
      </c>
      <c r="C3" s="31"/>
      <c r="D3" s="4"/>
      <c r="E3" s="4"/>
      <c r="F3" s="4"/>
      <c r="G3" s="4"/>
      <c r="H3" s="4"/>
      <c r="I3" s="37"/>
      <c r="J3" s="38"/>
      <c r="L3" s="37"/>
      <c r="M3" s="38"/>
    </row>
    <row r="4" spans="1:13" ht="15">
      <c r="A4" s="4"/>
      <c r="B4" s="7"/>
      <c r="C4" s="31"/>
      <c r="D4" s="4"/>
      <c r="E4" s="4"/>
      <c r="F4" s="4"/>
      <c r="G4" s="4"/>
      <c r="H4" s="4"/>
      <c r="I4" s="37"/>
      <c r="J4" s="38"/>
      <c r="L4" s="37"/>
      <c r="M4" s="38"/>
    </row>
    <row r="5" spans="1:13" ht="33.75" thickBot="1">
      <c r="A5" s="4"/>
      <c r="B5" s="8" t="s">
        <v>27</v>
      </c>
      <c r="C5" s="9" t="s">
        <v>28</v>
      </c>
      <c r="D5" s="4"/>
      <c r="E5" s="4"/>
      <c r="F5" s="4"/>
      <c r="G5" s="4"/>
      <c r="H5" s="4"/>
      <c r="I5" s="37"/>
      <c r="J5" s="38"/>
      <c r="L5" s="37"/>
      <c r="M5" s="38"/>
    </row>
    <row r="6" spans="1:13" ht="15.75" thickTop="1">
      <c r="A6" s="4"/>
      <c r="B6" s="10">
        <v>1</v>
      </c>
      <c r="C6" s="32">
        <v>115546</v>
      </c>
      <c r="D6" s="4"/>
      <c r="E6" s="4"/>
      <c r="F6" s="4"/>
      <c r="G6" s="14"/>
      <c r="H6" s="4"/>
      <c r="I6" s="37"/>
      <c r="J6" s="38"/>
      <c r="L6" s="37"/>
      <c r="M6" s="38"/>
    </row>
    <row r="7" spans="1:13" ht="15">
      <c r="A7" s="4"/>
      <c r="B7" s="10">
        <v>2</v>
      </c>
      <c r="C7" s="32">
        <v>73593</v>
      </c>
      <c r="D7" s="4"/>
      <c r="E7" s="4"/>
      <c r="F7" s="14"/>
      <c r="G7" s="14"/>
      <c r="H7" s="4"/>
      <c r="I7" s="37"/>
      <c r="J7" s="38"/>
      <c r="L7" s="37"/>
      <c r="M7" s="38"/>
    </row>
    <row r="8" spans="1:9" ht="15">
      <c r="A8" s="4"/>
      <c r="B8" s="10">
        <v>3</v>
      </c>
      <c r="C8" s="32">
        <v>52112</v>
      </c>
      <c r="D8" s="4"/>
      <c r="E8" s="4"/>
      <c r="F8" s="14"/>
      <c r="G8" s="14"/>
      <c r="H8" s="4"/>
      <c r="I8" s="4"/>
    </row>
    <row r="9" spans="1:9" ht="15">
      <c r="A9" s="4"/>
      <c r="B9" s="10">
        <v>4</v>
      </c>
      <c r="C9" s="32">
        <v>43207</v>
      </c>
      <c r="D9" s="4"/>
      <c r="E9" s="4"/>
      <c r="F9" s="14"/>
      <c r="G9" s="14"/>
      <c r="H9" s="4"/>
      <c r="I9" s="4"/>
    </row>
    <row r="10" spans="1:9" ht="15">
      <c r="A10" s="4"/>
      <c r="B10" s="10">
        <v>5</v>
      </c>
      <c r="C10" s="32">
        <v>28301</v>
      </c>
      <c r="D10" s="4"/>
      <c r="E10" s="4"/>
      <c r="F10" s="14"/>
      <c r="G10" s="14"/>
      <c r="H10" s="4"/>
      <c r="I10" s="4"/>
    </row>
    <row r="11" spans="1:9" ht="15.75" thickBot="1">
      <c r="A11" s="4"/>
      <c r="B11" s="8" t="s">
        <v>29</v>
      </c>
      <c r="C11" s="25">
        <v>312759</v>
      </c>
      <c r="D11" s="4"/>
      <c r="E11" s="4"/>
      <c r="F11" s="14"/>
      <c r="G11" s="14"/>
      <c r="H11" s="4"/>
      <c r="I11" s="4"/>
    </row>
    <row r="12" spans="1:9" ht="15.75" thickTop="1">
      <c r="A12" s="4"/>
      <c r="B12" s="4"/>
      <c r="C12" s="4"/>
      <c r="D12" s="4"/>
      <c r="E12" s="4"/>
      <c r="F12" s="16"/>
      <c r="G12" s="14"/>
      <c r="H12" s="14"/>
      <c r="I12" s="4"/>
    </row>
    <row r="13" spans="1:9" ht="15">
      <c r="A13" s="4"/>
      <c r="B13" s="4"/>
      <c r="C13" s="4"/>
      <c r="D13" s="4"/>
      <c r="E13" s="4"/>
      <c r="F13" s="4"/>
      <c r="G13" s="14"/>
      <c r="H13" s="4"/>
      <c r="I13" s="4"/>
    </row>
    <row r="14" spans="1:9" ht="15">
      <c r="A14" s="4"/>
      <c r="B14" s="5" t="s">
        <v>30</v>
      </c>
      <c r="C14" s="31"/>
      <c r="D14" s="31"/>
      <c r="E14" s="31"/>
      <c r="F14" s="4"/>
      <c r="G14" s="4"/>
      <c r="H14" s="4"/>
      <c r="I14" s="4"/>
    </row>
    <row r="15" spans="1:9" ht="15">
      <c r="A15" s="4"/>
      <c r="B15" s="5" t="s">
        <v>56</v>
      </c>
      <c r="C15" s="31"/>
      <c r="D15" s="31"/>
      <c r="E15" s="31"/>
      <c r="F15" s="4"/>
      <c r="G15" s="4"/>
      <c r="H15" s="4"/>
      <c r="I15" s="4"/>
    </row>
    <row r="16" spans="1:9" ht="15">
      <c r="A16" s="4"/>
      <c r="B16" s="31"/>
      <c r="C16" s="31"/>
      <c r="D16" s="31"/>
      <c r="E16" s="31"/>
      <c r="F16" s="4"/>
      <c r="G16" s="4"/>
      <c r="H16" s="4"/>
      <c r="I16" s="4"/>
    </row>
    <row r="17" spans="1:9" ht="23.25" thickBot="1">
      <c r="A17" s="4"/>
      <c r="B17" s="9" t="s">
        <v>27</v>
      </c>
      <c r="C17" s="9" t="s">
        <v>31</v>
      </c>
      <c r="D17" s="9" t="s">
        <v>32</v>
      </c>
      <c r="E17" s="8" t="s">
        <v>29</v>
      </c>
      <c r="F17" s="32"/>
      <c r="G17" s="4"/>
      <c r="H17" s="37"/>
      <c r="I17" s="38"/>
    </row>
    <row r="18" spans="1:9" ht="15.75" thickTop="1">
      <c r="A18" s="4"/>
      <c r="B18" s="11">
        <v>1</v>
      </c>
      <c r="C18" s="39">
        <v>95317</v>
      </c>
      <c r="D18" s="39">
        <v>20229</v>
      </c>
      <c r="E18" s="39">
        <f>SUM(C18:D18)</f>
        <v>115546</v>
      </c>
      <c r="F18" s="32"/>
      <c r="G18" s="4"/>
      <c r="H18" s="37"/>
      <c r="I18" s="38"/>
    </row>
    <row r="19" spans="1:9" ht="15">
      <c r="A19" s="4"/>
      <c r="B19" s="11">
        <v>2</v>
      </c>
      <c r="C19" s="39">
        <v>56914</v>
      </c>
      <c r="D19" s="39">
        <v>16679</v>
      </c>
      <c r="E19" s="39">
        <f>SUM(C19:D19)</f>
        <v>73593</v>
      </c>
      <c r="F19" s="32"/>
      <c r="G19" s="4"/>
      <c r="H19" s="37"/>
      <c r="I19" s="38"/>
    </row>
    <row r="20" spans="1:9" ht="15">
      <c r="A20" s="4"/>
      <c r="B20" s="11">
        <v>3</v>
      </c>
      <c r="C20" s="39">
        <v>38989</v>
      </c>
      <c r="D20" s="39">
        <v>13123</v>
      </c>
      <c r="E20" s="39">
        <f>SUM(C20:D20)</f>
        <v>52112</v>
      </c>
      <c r="F20" s="32"/>
      <c r="G20" s="4"/>
      <c r="H20" s="37"/>
      <c r="I20" s="38"/>
    </row>
    <row r="21" spans="1:9" ht="15">
      <c r="A21" s="4"/>
      <c r="B21" s="11">
        <v>4</v>
      </c>
      <c r="C21" s="39">
        <v>31399</v>
      </c>
      <c r="D21" s="39">
        <v>11808</v>
      </c>
      <c r="E21" s="39">
        <f>SUM(C21:D21)</f>
        <v>43207</v>
      </c>
      <c r="F21" s="32"/>
      <c r="G21" s="4"/>
      <c r="H21" s="37"/>
      <c r="I21" s="38"/>
    </row>
    <row r="22" spans="1:9" ht="15">
      <c r="A22" s="4"/>
      <c r="B22" s="11">
        <v>5</v>
      </c>
      <c r="C22" s="39">
        <v>20276</v>
      </c>
      <c r="D22" s="39">
        <v>8025</v>
      </c>
      <c r="E22" s="39">
        <f>SUM(C22:D22)</f>
        <v>28301</v>
      </c>
      <c r="F22" s="17"/>
      <c r="G22" s="4"/>
      <c r="H22" s="4"/>
      <c r="I22" s="14"/>
    </row>
    <row r="23" spans="1:9" ht="15.75" thickBot="1">
      <c r="A23" s="4"/>
      <c r="B23" s="8" t="s">
        <v>29</v>
      </c>
      <c r="C23" s="25">
        <v>242895</v>
      </c>
      <c r="D23" s="25">
        <f>SUM(D18:D22)</f>
        <v>69864</v>
      </c>
      <c r="E23" s="25">
        <f>SUM(E18:E22)</f>
        <v>312759</v>
      </c>
      <c r="F23" s="14"/>
      <c r="G23" s="4"/>
      <c r="H23" s="4"/>
      <c r="I23" s="14"/>
    </row>
    <row r="24" spans="1:9" ht="15.75" thickTop="1">
      <c r="A24" s="4"/>
      <c r="B24" s="4"/>
      <c r="C24" s="4"/>
      <c r="D24" s="4"/>
      <c r="E24" s="14"/>
      <c r="F24" s="4"/>
      <c r="G24" s="4"/>
      <c r="H24" s="4"/>
      <c r="I24" s="14"/>
    </row>
    <row r="25" spans="1:9" ht="15">
      <c r="A25" s="4"/>
      <c r="B25" s="4"/>
      <c r="C25" s="4"/>
      <c r="D25" s="4"/>
      <c r="E25" s="4"/>
      <c r="F25" s="4"/>
      <c r="G25" s="4"/>
      <c r="H25" s="4"/>
      <c r="I25" s="14"/>
    </row>
    <row r="26" spans="1:9" ht="15">
      <c r="A26" s="4"/>
      <c r="B26" s="4"/>
      <c r="C26" s="4"/>
      <c r="D26" s="4"/>
      <c r="E26" s="4"/>
      <c r="F26" s="4"/>
      <c r="G26" s="4"/>
      <c r="H26" s="4"/>
      <c r="I26" s="14"/>
    </row>
    <row r="27" spans="1:14" ht="15">
      <c r="A27" s="4"/>
      <c r="B27" s="5" t="s">
        <v>33</v>
      </c>
      <c r="C27" s="31"/>
      <c r="D27" s="31"/>
      <c r="E27" s="31"/>
      <c r="F27" s="31"/>
      <c r="G27" s="4"/>
      <c r="H27" s="4"/>
      <c r="I27" s="4"/>
      <c r="L27" s="55"/>
      <c r="M27" s="56"/>
      <c r="N27" s="56"/>
    </row>
    <row r="28" spans="1:14" ht="15">
      <c r="A28" s="4"/>
      <c r="B28" s="5" t="s">
        <v>55</v>
      </c>
      <c r="C28" s="31"/>
      <c r="D28" s="31"/>
      <c r="E28" s="31"/>
      <c r="F28" s="31"/>
      <c r="G28" s="4"/>
      <c r="H28" s="4"/>
      <c r="I28" s="4"/>
      <c r="K28" s="36"/>
      <c r="L28" s="40"/>
      <c r="M28" s="40"/>
      <c r="N28" s="40"/>
    </row>
    <row r="29" spans="1:14" ht="15">
      <c r="A29" s="4"/>
      <c r="B29" s="31"/>
      <c r="C29" s="31"/>
      <c r="D29" s="31"/>
      <c r="E29" s="31"/>
      <c r="F29" s="31"/>
      <c r="G29" s="4"/>
      <c r="H29" s="4"/>
      <c r="I29" s="4"/>
      <c r="K29" s="37"/>
      <c r="L29" s="38"/>
      <c r="M29" s="38"/>
      <c r="N29" s="38"/>
    </row>
    <row r="30" spans="1:14" ht="15">
      <c r="A30" s="4"/>
      <c r="B30" s="31"/>
      <c r="C30" s="52" t="s">
        <v>34</v>
      </c>
      <c r="D30" s="52"/>
      <c r="E30" s="52"/>
      <c r="F30" s="52"/>
      <c r="G30" s="4"/>
      <c r="H30" s="14"/>
      <c r="I30" s="4"/>
      <c r="K30" s="37"/>
      <c r="L30" s="38"/>
      <c r="M30" s="38"/>
      <c r="N30" s="38"/>
    </row>
    <row r="31" spans="1:14" ht="15.75" thickBot="1">
      <c r="A31" s="4"/>
      <c r="B31" s="8" t="s">
        <v>27</v>
      </c>
      <c r="C31" s="12" t="s">
        <v>35</v>
      </c>
      <c r="D31" s="12" t="s">
        <v>36</v>
      </c>
      <c r="E31" s="12" t="s">
        <v>37</v>
      </c>
      <c r="F31" s="13" t="s">
        <v>29</v>
      </c>
      <c r="G31" s="4"/>
      <c r="H31" s="4"/>
      <c r="I31" s="4"/>
      <c r="K31" s="36"/>
      <c r="M31" s="38"/>
      <c r="N31" s="38"/>
    </row>
    <row r="32" spans="1:14" ht="15.75" thickTop="1">
      <c r="A32" s="4"/>
      <c r="B32" s="11">
        <v>1</v>
      </c>
      <c r="C32" s="39">
        <v>27718</v>
      </c>
      <c r="D32" s="39">
        <v>47834</v>
      </c>
      <c r="E32" s="39">
        <v>19765</v>
      </c>
      <c r="F32" s="32">
        <v>95317</v>
      </c>
      <c r="G32" s="14"/>
      <c r="H32" s="14"/>
      <c r="I32" s="4"/>
      <c r="K32" s="37"/>
      <c r="L32" s="38"/>
      <c r="M32" s="38"/>
      <c r="N32" s="38"/>
    </row>
    <row r="33" spans="1:14" ht="15">
      <c r="A33" s="4"/>
      <c r="B33" s="11">
        <v>2</v>
      </c>
      <c r="C33" s="39">
        <v>15953</v>
      </c>
      <c r="D33" s="39">
        <v>29059</v>
      </c>
      <c r="E33" s="39">
        <v>11902</v>
      </c>
      <c r="F33" s="32">
        <v>56914</v>
      </c>
      <c r="G33" s="4"/>
      <c r="H33" s="14"/>
      <c r="I33" s="14"/>
      <c r="K33" s="37"/>
      <c r="L33" s="38"/>
      <c r="M33" s="38"/>
      <c r="N33" s="38"/>
    </row>
    <row r="34" spans="1:12" ht="15">
      <c r="A34" s="4"/>
      <c r="B34" s="11">
        <v>3</v>
      </c>
      <c r="C34" s="39">
        <v>10420</v>
      </c>
      <c r="D34" s="39">
        <v>20245</v>
      </c>
      <c r="E34" s="39">
        <v>8324</v>
      </c>
      <c r="F34" s="32">
        <v>38989</v>
      </c>
      <c r="G34" s="14"/>
      <c r="H34" s="14"/>
      <c r="I34" s="14"/>
      <c r="K34" s="37"/>
      <c r="L34" s="38"/>
    </row>
    <row r="35" spans="1:12" ht="15">
      <c r="A35" s="4"/>
      <c r="B35" s="11">
        <v>4</v>
      </c>
      <c r="C35" s="39">
        <v>7482</v>
      </c>
      <c r="D35" s="39">
        <v>16083</v>
      </c>
      <c r="E35" s="39">
        <v>7834</v>
      </c>
      <c r="F35" s="32">
        <v>31399</v>
      </c>
      <c r="G35" s="14"/>
      <c r="H35" s="14"/>
      <c r="I35" s="14"/>
      <c r="K35" s="37"/>
      <c r="L35" s="38"/>
    </row>
    <row r="36" spans="1:12" ht="15">
      <c r="A36" s="4"/>
      <c r="B36" s="11">
        <v>5</v>
      </c>
      <c r="C36" s="39">
        <v>3976</v>
      </c>
      <c r="D36" s="39">
        <v>9789</v>
      </c>
      <c r="E36" s="39">
        <v>6511</v>
      </c>
      <c r="F36" s="32">
        <v>20276</v>
      </c>
      <c r="G36" s="14"/>
      <c r="H36" s="14"/>
      <c r="I36" s="14"/>
      <c r="K36" s="37"/>
      <c r="L36" s="38"/>
    </row>
    <row r="37" spans="1:9" ht="15.75" thickBot="1">
      <c r="A37" s="4"/>
      <c r="B37" s="8" t="s">
        <v>29</v>
      </c>
      <c r="C37" s="25">
        <v>65549</v>
      </c>
      <c r="D37" s="25">
        <v>123010</v>
      </c>
      <c r="E37" s="25">
        <v>54336</v>
      </c>
      <c r="F37" s="25">
        <v>242895</v>
      </c>
      <c r="G37" s="14"/>
      <c r="H37" s="14"/>
      <c r="I37" s="14"/>
    </row>
    <row r="38" spans="1:17" ht="15.75" thickTop="1">
      <c r="A38" s="4"/>
      <c r="B38" s="4"/>
      <c r="C38" s="4"/>
      <c r="D38" s="4"/>
      <c r="E38" s="4"/>
      <c r="F38" s="4"/>
      <c r="G38" s="4"/>
      <c r="H38" s="4"/>
      <c r="I38" s="4"/>
      <c r="L38" s="55"/>
      <c r="M38" s="56"/>
      <c r="N38" s="56"/>
      <c r="O38" s="56"/>
      <c r="P38" s="56"/>
      <c r="Q38" s="56"/>
    </row>
    <row r="39" spans="1:17" ht="15">
      <c r="A39" s="4"/>
      <c r="B39" s="4"/>
      <c r="C39" s="4"/>
      <c r="D39" s="4"/>
      <c r="E39" s="4"/>
      <c r="F39" s="4"/>
      <c r="G39" s="4"/>
      <c r="H39" s="14"/>
      <c r="I39" s="14"/>
      <c r="K39" s="36"/>
      <c r="L39" s="40"/>
      <c r="M39" s="40"/>
      <c r="N39" s="40"/>
      <c r="O39" s="40"/>
      <c r="P39" s="40"/>
      <c r="Q39" s="40"/>
    </row>
    <row r="40" spans="1:17" ht="15">
      <c r="A40" s="4"/>
      <c r="B40" s="5" t="s">
        <v>38</v>
      </c>
      <c r="C40" s="31"/>
      <c r="D40" s="31"/>
      <c r="E40" s="31"/>
      <c r="F40" s="31"/>
      <c r="G40" s="4"/>
      <c r="H40" s="4"/>
      <c r="I40" s="4"/>
      <c r="K40" s="37"/>
      <c r="L40" s="38"/>
      <c r="M40" s="38"/>
      <c r="N40" s="38"/>
      <c r="O40" s="38"/>
      <c r="P40" s="38"/>
      <c r="Q40" s="38"/>
    </row>
    <row r="41" spans="1:17" ht="15">
      <c r="A41" s="4"/>
      <c r="B41" s="5" t="s">
        <v>55</v>
      </c>
      <c r="C41" s="31"/>
      <c r="D41" s="31"/>
      <c r="E41" s="31"/>
      <c r="F41" s="31"/>
      <c r="G41" s="4"/>
      <c r="H41" s="4"/>
      <c r="I41" s="4"/>
      <c r="K41" s="37"/>
      <c r="L41" s="38"/>
      <c r="M41" s="38"/>
      <c r="N41" s="38"/>
      <c r="O41" s="38"/>
      <c r="P41" s="38"/>
      <c r="Q41" s="38"/>
    </row>
    <row r="42" spans="1:17" ht="15">
      <c r="A42" s="4"/>
      <c r="B42" s="31"/>
      <c r="C42" s="31"/>
      <c r="D42" s="31"/>
      <c r="E42" s="31"/>
      <c r="F42" s="31"/>
      <c r="G42" s="4"/>
      <c r="H42" s="4"/>
      <c r="I42" s="4"/>
      <c r="K42" s="37"/>
      <c r="L42" s="38"/>
      <c r="M42" s="38"/>
      <c r="N42" s="38"/>
      <c r="O42" s="38"/>
      <c r="P42" s="38"/>
      <c r="Q42" s="38"/>
    </row>
    <row r="43" spans="1:17" ht="15">
      <c r="A43" s="4"/>
      <c r="B43" s="31"/>
      <c r="C43" s="53" t="s">
        <v>39</v>
      </c>
      <c r="D43" s="53"/>
      <c r="E43" s="53"/>
      <c r="F43" s="53"/>
      <c r="G43" s="54"/>
      <c r="H43" s="54"/>
      <c r="I43" s="54"/>
      <c r="K43" s="37"/>
      <c r="L43" s="38"/>
      <c r="M43" s="38"/>
      <c r="N43" s="38"/>
      <c r="O43" s="38"/>
      <c r="P43" s="38"/>
      <c r="Q43" s="38"/>
    </row>
    <row r="44" spans="1:17" ht="15.75" thickBot="1">
      <c r="A44" s="4"/>
      <c r="B44" s="8" t="s">
        <v>27</v>
      </c>
      <c r="C44" s="12" t="s">
        <v>40</v>
      </c>
      <c r="D44" s="12" t="s">
        <v>41</v>
      </c>
      <c r="E44" s="12" t="s">
        <v>42</v>
      </c>
      <c r="F44" s="12" t="s">
        <v>43</v>
      </c>
      <c r="G44" s="9" t="s">
        <v>44</v>
      </c>
      <c r="H44" s="9" t="s">
        <v>45</v>
      </c>
      <c r="I44" s="8" t="s">
        <v>29</v>
      </c>
      <c r="K44" s="40"/>
      <c r="L44" s="40"/>
      <c r="M44" s="40"/>
      <c r="N44" s="40"/>
      <c r="O44" s="40"/>
      <c r="P44" s="40"/>
      <c r="Q44" s="38"/>
    </row>
    <row r="45" spans="1:16" ht="15.75" thickTop="1">
      <c r="A45" s="4"/>
      <c r="B45" s="11">
        <v>1</v>
      </c>
      <c r="C45" s="39">
        <v>10077</v>
      </c>
      <c r="D45" s="39">
        <v>5744</v>
      </c>
      <c r="E45" s="39">
        <v>1146</v>
      </c>
      <c r="F45" s="39">
        <v>2703</v>
      </c>
      <c r="G45" s="39">
        <v>504</v>
      </c>
      <c r="H45" s="39">
        <v>55</v>
      </c>
      <c r="I45" s="39">
        <f>SUM(C45:H45)</f>
        <v>20229</v>
      </c>
      <c r="K45" s="38"/>
      <c r="L45" s="38"/>
      <c r="M45" s="38"/>
      <c r="N45" s="38"/>
      <c r="O45" s="38"/>
      <c r="P45" s="38"/>
    </row>
    <row r="46" spans="1:16" ht="15">
      <c r="A46" s="4"/>
      <c r="B46" s="11">
        <v>2</v>
      </c>
      <c r="C46" s="39">
        <v>9873</v>
      </c>
      <c r="D46" s="39">
        <v>3157</v>
      </c>
      <c r="E46" s="39">
        <v>752</v>
      </c>
      <c r="F46" s="39">
        <v>2212</v>
      </c>
      <c r="G46" s="39">
        <v>609</v>
      </c>
      <c r="H46" s="39">
        <v>76</v>
      </c>
      <c r="I46" s="39">
        <f>SUM(C46:H46)</f>
        <v>16679</v>
      </c>
      <c r="K46" s="38"/>
      <c r="L46" s="38"/>
      <c r="M46" s="38"/>
      <c r="N46" s="38"/>
      <c r="O46" s="38"/>
      <c r="P46" s="38"/>
    </row>
    <row r="47" spans="1:16" ht="15">
      <c r="A47" s="4"/>
      <c r="B47" s="11">
        <v>3</v>
      </c>
      <c r="C47" s="39">
        <v>8393</v>
      </c>
      <c r="D47" s="39">
        <v>1940</v>
      </c>
      <c r="E47" s="39">
        <v>484</v>
      </c>
      <c r="F47" s="39">
        <v>1647</v>
      </c>
      <c r="G47" s="39">
        <v>571</v>
      </c>
      <c r="H47" s="39">
        <v>88</v>
      </c>
      <c r="I47" s="39">
        <f>SUM(C47:H47)</f>
        <v>13123</v>
      </c>
      <c r="K47" s="38"/>
      <c r="L47" s="38"/>
      <c r="M47" s="38"/>
      <c r="N47" s="38"/>
      <c r="O47" s="38"/>
      <c r="P47" s="38"/>
    </row>
    <row r="48" spans="1:16" ht="15">
      <c r="A48" s="4"/>
      <c r="B48" s="11">
        <v>4</v>
      </c>
      <c r="C48" s="39">
        <v>7812</v>
      </c>
      <c r="D48" s="39">
        <v>1143</v>
      </c>
      <c r="E48" s="39">
        <v>339</v>
      </c>
      <c r="F48" s="39">
        <v>1515</v>
      </c>
      <c r="G48" s="39">
        <v>803</v>
      </c>
      <c r="H48" s="39">
        <v>196</v>
      </c>
      <c r="I48" s="39">
        <f>SUM(C48:H48)</f>
        <v>11808</v>
      </c>
      <c r="K48" s="38"/>
      <c r="L48" s="38"/>
      <c r="M48" s="38"/>
      <c r="N48" s="38"/>
      <c r="O48" s="38"/>
      <c r="P48" s="38"/>
    </row>
    <row r="49" spans="1:16" ht="15">
      <c r="A49" s="4"/>
      <c r="B49" s="11">
        <v>5</v>
      </c>
      <c r="C49" s="39">
        <v>5271</v>
      </c>
      <c r="D49" s="39">
        <v>548</v>
      </c>
      <c r="E49" s="39">
        <v>139</v>
      </c>
      <c r="F49" s="39">
        <v>961</v>
      </c>
      <c r="G49" s="39">
        <v>841</v>
      </c>
      <c r="H49" s="39">
        <v>265</v>
      </c>
      <c r="I49" s="39">
        <f>SUM(C49:H49)</f>
        <v>8025</v>
      </c>
      <c r="K49" s="38"/>
      <c r="L49" s="38"/>
      <c r="M49" s="38"/>
      <c r="N49" s="38"/>
      <c r="O49" s="38"/>
      <c r="P49" s="38"/>
    </row>
    <row r="50" spans="1:9" ht="15.75" thickBot="1">
      <c r="A50" s="4"/>
      <c r="B50" s="8" t="s">
        <v>29</v>
      </c>
      <c r="C50" s="25">
        <f>SUM(C45:C49)</f>
        <v>41426</v>
      </c>
      <c r="D50" s="25">
        <f aca="true" t="shared" si="0" ref="D50:I50">SUM(D45:D49)</f>
        <v>12532</v>
      </c>
      <c r="E50" s="25">
        <f t="shared" si="0"/>
        <v>2860</v>
      </c>
      <c r="F50" s="25">
        <f t="shared" si="0"/>
        <v>9038</v>
      </c>
      <c r="G50" s="25">
        <f t="shared" si="0"/>
        <v>3328</v>
      </c>
      <c r="H50" s="25">
        <f t="shared" si="0"/>
        <v>680</v>
      </c>
      <c r="I50" s="25">
        <f t="shared" si="0"/>
        <v>69864</v>
      </c>
    </row>
    <row r="51" spans="1:10" ht="15.75" thickTop="1">
      <c r="A51" s="4"/>
      <c r="B51" s="4"/>
      <c r="C51" s="4"/>
      <c r="D51" s="4"/>
      <c r="E51" s="4"/>
      <c r="F51" s="4"/>
      <c r="G51" s="4"/>
      <c r="H51" s="4"/>
      <c r="I51" s="4"/>
      <c r="J51" s="35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5" t="s">
        <v>46</v>
      </c>
      <c r="C53" s="31"/>
      <c r="D53" s="31"/>
      <c r="E53" s="31"/>
      <c r="F53" s="4"/>
      <c r="G53" s="14"/>
      <c r="H53" s="4"/>
      <c r="I53" s="4"/>
    </row>
    <row r="54" spans="1:9" ht="15">
      <c r="A54" s="4"/>
      <c r="B54" s="5" t="s">
        <v>47</v>
      </c>
      <c r="C54" s="31"/>
      <c r="D54" s="31"/>
      <c r="E54" s="31"/>
      <c r="F54" s="4"/>
      <c r="G54" s="4"/>
      <c r="H54" s="4"/>
      <c r="I54" s="14"/>
    </row>
    <row r="55" spans="1:9" ht="15">
      <c r="A55" s="4"/>
      <c r="B55" s="5" t="s">
        <v>55</v>
      </c>
      <c r="C55" s="31"/>
      <c r="D55" s="31"/>
      <c r="E55" s="31"/>
      <c r="F55" s="4"/>
      <c r="G55" s="4"/>
      <c r="H55" s="4"/>
      <c r="I55" s="4"/>
    </row>
    <row r="56" spans="1:8" ht="15">
      <c r="A56" s="4"/>
      <c r="B56" s="31"/>
      <c r="C56" s="31"/>
      <c r="D56" s="31"/>
      <c r="E56" s="31"/>
      <c r="F56" s="4"/>
      <c r="G56" s="4"/>
      <c r="H56" s="4"/>
    </row>
    <row r="57" spans="1:10" ht="65.25" thickBot="1">
      <c r="A57" s="4"/>
      <c r="B57" s="8" t="s">
        <v>27</v>
      </c>
      <c r="C57" s="8" t="s">
        <v>31</v>
      </c>
      <c r="D57" s="9" t="s">
        <v>48</v>
      </c>
      <c r="E57" s="9" t="s">
        <v>49</v>
      </c>
      <c r="F57" s="9" t="s">
        <v>50</v>
      </c>
      <c r="G57" s="9" t="s">
        <v>51</v>
      </c>
      <c r="H57" s="4"/>
      <c r="J57" s="37"/>
    </row>
    <row r="58" spans="1:12" ht="15.75" thickTop="1">
      <c r="A58" s="4"/>
      <c r="B58" s="11">
        <v>1</v>
      </c>
      <c r="C58" s="41">
        <v>95317</v>
      </c>
      <c r="D58" s="41">
        <v>72538</v>
      </c>
      <c r="E58" s="42">
        <f>D58/C58</f>
        <v>0.7610184961759182</v>
      </c>
      <c r="F58" s="41">
        <v>23401</v>
      </c>
      <c r="G58" s="42">
        <f>F58/D58</f>
        <v>0.32260332515371254</v>
      </c>
      <c r="H58" s="14"/>
      <c r="I58" s="35"/>
      <c r="J58" s="37"/>
      <c r="L58" s="38"/>
    </row>
    <row r="59" spans="1:12" ht="15">
      <c r="A59" s="4"/>
      <c r="B59" s="11">
        <v>2</v>
      </c>
      <c r="C59" s="41">
        <v>56914</v>
      </c>
      <c r="D59" s="41">
        <v>44180</v>
      </c>
      <c r="E59" s="42">
        <f>D59/C59</f>
        <v>0.7762589169624345</v>
      </c>
      <c r="F59" s="41">
        <v>14544</v>
      </c>
      <c r="G59" s="42">
        <f>F59/D59</f>
        <v>0.32919873245812586</v>
      </c>
      <c r="H59" s="14"/>
      <c r="I59" s="35"/>
      <c r="J59" s="37"/>
      <c r="L59" s="38"/>
    </row>
    <row r="60" spans="1:12" ht="15">
      <c r="A60" s="4"/>
      <c r="B60" s="11">
        <v>3</v>
      </c>
      <c r="C60" s="41">
        <v>38989</v>
      </c>
      <c r="D60" s="41">
        <v>30878</v>
      </c>
      <c r="E60" s="42">
        <f>D60/C60</f>
        <v>0.7919669650414219</v>
      </c>
      <c r="F60" s="41">
        <v>10312</v>
      </c>
      <c r="G60" s="42">
        <f>F60/D60</f>
        <v>0.33395945333246974</v>
      </c>
      <c r="H60" s="14"/>
      <c r="I60" s="35"/>
      <c r="J60" s="37"/>
      <c r="L60" s="38"/>
    </row>
    <row r="61" spans="1:12" ht="15">
      <c r="A61" s="4"/>
      <c r="B61" s="11">
        <v>4</v>
      </c>
      <c r="C61" s="41">
        <v>31399</v>
      </c>
      <c r="D61" s="41">
        <v>25644</v>
      </c>
      <c r="E61" s="42">
        <f>D61/C61</f>
        <v>0.8167139080862448</v>
      </c>
      <c r="F61" s="41">
        <v>9540</v>
      </c>
      <c r="G61" s="42">
        <f>F61/D61</f>
        <v>0.37201684604585866</v>
      </c>
      <c r="H61" s="14"/>
      <c r="I61" s="35"/>
      <c r="J61" s="37"/>
      <c r="L61" s="38"/>
    </row>
    <row r="62" spans="1:12" ht="15">
      <c r="A62" s="4"/>
      <c r="B62" s="11">
        <v>5</v>
      </c>
      <c r="C62" s="41">
        <v>20276</v>
      </c>
      <c r="D62" s="41">
        <v>17278</v>
      </c>
      <c r="E62" s="42">
        <f>D62/C62</f>
        <v>0.8521404616295127</v>
      </c>
      <c r="F62" s="41">
        <v>3101</v>
      </c>
      <c r="G62" s="42">
        <f>F62/D62</f>
        <v>0.17947679129528882</v>
      </c>
      <c r="H62" s="14"/>
      <c r="I62" s="35"/>
      <c r="K62" s="37"/>
      <c r="L62" s="38"/>
    </row>
    <row r="63" spans="1:9" ht="15.75" thickBot="1">
      <c r="A63" s="4"/>
      <c r="B63" s="8" t="s">
        <v>29</v>
      </c>
      <c r="C63" s="15">
        <f>SUM(C58:C62)</f>
        <v>242895</v>
      </c>
      <c r="D63" s="15">
        <f>SUM(D58:D62)</f>
        <v>190518</v>
      </c>
      <c r="E63" s="34">
        <f>D63/C63</f>
        <v>0.7843636139072439</v>
      </c>
      <c r="F63" s="15">
        <f>SUM(F58:F62)</f>
        <v>60898</v>
      </c>
      <c r="G63" s="19">
        <f>F63/D63</f>
        <v>0.31964433806779413</v>
      </c>
      <c r="H63" s="4"/>
      <c r="I63" s="35"/>
    </row>
    <row r="64" spans="1:8" ht="15.75" thickTop="1">
      <c r="A64" s="4"/>
      <c r="B64" s="4"/>
      <c r="C64" s="4"/>
      <c r="D64" s="4"/>
      <c r="E64" s="4"/>
      <c r="F64" s="4"/>
      <c r="G64" s="4"/>
      <c r="H64" s="4"/>
    </row>
    <row r="66" spans="1:6" ht="15">
      <c r="A66" s="43"/>
      <c r="B66" s="43"/>
      <c r="C66" s="43"/>
      <c r="D66" s="43"/>
      <c r="E66" s="43"/>
      <c r="F66" s="43"/>
    </row>
    <row r="67" spans="1:11" ht="15">
      <c r="A67" s="43"/>
      <c r="B67" s="5" t="s">
        <v>52</v>
      </c>
      <c r="C67" s="31"/>
      <c r="D67" s="31"/>
      <c r="E67" s="31"/>
      <c r="F67" s="43"/>
      <c r="J67" s="44"/>
      <c r="K67" s="44"/>
    </row>
    <row r="68" spans="1:11" ht="15">
      <c r="A68" s="43"/>
      <c r="B68" s="5" t="s">
        <v>53</v>
      </c>
      <c r="C68" s="31"/>
      <c r="D68" s="31"/>
      <c r="E68" s="31"/>
      <c r="F68" s="43"/>
      <c r="J68" s="44"/>
      <c r="K68" s="44"/>
    </row>
    <row r="69" spans="1:11" ht="15">
      <c r="A69" s="43"/>
      <c r="B69" s="5" t="s">
        <v>55</v>
      </c>
      <c r="C69" s="31"/>
      <c r="D69" s="31"/>
      <c r="E69" s="31"/>
      <c r="F69" s="43"/>
      <c r="J69" s="44"/>
      <c r="K69" s="44"/>
    </row>
    <row r="70" spans="1:11" ht="15">
      <c r="A70" s="43"/>
      <c r="B70" s="31"/>
      <c r="C70" s="31"/>
      <c r="D70" s="31"/>
      <c r="E70" s="31"/>
      <c r="F70" s="43"/>
      <c r="J70" s="44"/>
      <c r="K70" s="44"/>
    </row>
    <row r="71" spans="1:6" ht="23.25" thickBot="1">
      <c r="A71" s="43"/>
      <c r="B71" s="8" t="s">
        <v>27</v>
      </c>
      <c r="C71" s="9" t="s">
        <v>32</v>
      </c>
      <c r="D71" s="9" t="s">
        <v>54</v>
      </c>
      <c r="E71" s="9" t="s">
        <v>49</v>
      </c>
      <c r="F71" s="43"/>
    </row>
    <row r="72" spans="1:11" ht="15.75" thickTop="1">
      <c r="A72" s="43"/>
      <c r="B72" s="11">
        <v>1</v>
      </c>
      <c r="C72" s="41">
        <v>20229</v>
      </c>
      <c r="D72" s="41">
        <v>11203</v>
      </c>
      <c r="E72" s="18">
        <f>D72/C72</f>
        <v>0.5538088882297691</v>
      </c>
      <c r="F72" s="43"/>
      <c r="G72" s="37"/>
      <c r="H72" s="38"/>
      <c r="I72" s="38"/>
      <c r="J72" s="38"/>
      <c r="K72" s="38"/>
    </row>
    <row r="73" spans="1:11" ht="15">
      <c r="A73" s="43"/>
      <c r="B73" s="11">
        <v>2</v>
      </c>
      <c r="C73" s="41">
        <v>16679</v>
      </c>
      <c r="D73" s="41">
        <v>10179</v>
      </c>
      <c r="E73" s="18">
        <f>D73/C73</f>
        <v>0.6102883865939205</v>
      </c>
      <c r="F73" s="43"/>
      <c r="G73" s="37"/>
      <c r="H73" s="38"/>
      <c r="I73" s="38"/>
      <c r="J73" s="38"/>
      <c r="K73" s="38"/>
    </row>
    <row r="74" spans="1:11" ht="15">
      <c r="A74" s="43"/>
      <c r="B74" s="11">
        <v>3</v>
      </c>
      <c r="C74" s="41">
        <v>13123</v>
      </c>
      <c r="D74" s="41">
        <v>8321</v>
      </c>
      <c r="E74" s="18">
        <f>D74/C74</f>
        <v>0.6340775737255201</v>
      </c>
      <c r="F74" s="43"/>
      <c r="G74" s="37"/>
      <c r="H74" s="38"/>
      <c r="I74" s="38"/>
      <c r="J74" s="38"/>
      <c r="K74" s="38"/>
    </row>
    <row r="75" spans="1:11" ht="15">
      <c r="A75" s="43"/>
      <c r="B75" s="11">
        <v>4</v>
      </c>
      <c r="C75" s="41">
        <v>11808</v>
      </c>
      <c r="D75" s="41">
        <v>7780</v>
      </c>
      <c r="E75" s="18">
        <f>D75/C75</f>
        <v>0.6588753387533876</v>
      </c>
      <c r="F75" s="43"/>
      <c r="G75" s="37"/>
      <c r="H75" s="38"/>
      <c r="I75" s="38"/>
      <c r="J75" s="38"/>
      <c r="K75" s="38"/>
    </row>
    <row r="76" spans="1:11" ht="15">
      <c r="A76" s="43"/>
      <c r="B76" s="11">
        <v>5</v>
      </c>
      <c r="C76" s="41">
        <v>8025</v>
      </c>
      <c r="D76" s="41">
        <v>5503</v>
      </c>
      <c r="E76" s="18">
        <f>D76/C76</f>
        <v>0.6857320872274143</v>
      </c>
      <c r="F76" s="43"/>
      <c r="G76" s="37"/>
      <c r="H76" s="38"/>
      <c r="I76" s="38"/>
      <c r="J76" s="38"/>
      <c r="K76" s="38"/>
    </row>
    <row r="77" spans="1:6" ht="15.75" thickBot="1">
      <c r="A77" s="43"/>
      <c r="B77" s="8" t="s">
        <v>29</v>
      </c>
      <c r="C77" s="15">
        <f>SUM(C72:C76)</f>
        <v>69864</v>
      </c>
      <c r="D77" s="15">
        <f>SUM(D72:D76)</f>
        <v>42986</v>
      </c>
      <c r="E77" s="19">
        <f>D77/C77</f>
        <v>0.6152811175999084</v>
      </c>
      <c r="F77" s="43"/>
    </row>
    <row r="78" spans="1:6" ht="15.75" thickTop="1">
      <c r="A78" s="43"/>
      <c r="B78" s="43"/>
      <c r="C78" s="43"/>
      <c r="D78" s="43"/>
      <c r="E78" s="43"/>
      <c r="F78" s="43"/>
    </row>
    <row r="79" spans="1:6" ht="15">
      <c r="A79" s="43"/>
      <c r="B79" s="43"/>
      <c r="C79" s="43"/>
      <c r="D79" s="43"/>
      <c r="E79" s="43"/>
      <c r="F79" s="43"/>
    </row>
  </sheetData>
  <sheetProtection/>
  <mergeCells count="4">
    <mergeCell ref="C30:F30"/>
    <mergeCell ref="C43:I43"/>
    <mergeCell ref="L27:N27"/>
    <mergeCell ref="L38:Q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2"/>
  <sheetViews>
    <sheetView zoomScalePageLayoutView="0" workbookViewId="0" topLeftCell="A1">
      <selection activeCell="C2" sqref="C2"/>
    </sheetView>
  </sheetViews>
  <sheetFormatPr defaultColWidth="11.421875" defaultRowHeight="15"/>
  <cols>
    <col min="1" max="5" width="11.421875" style="21" customWidth="1"/>
    <col min="6" max="6" width="12.7109375" style="21" bestFit="1" customWidth="1"/>
    <col min="7" max="16384" width="11.421875" style="21" customWidth="1"/>
  </cols>
  <sheetData>
    <row r="1" spans="1:1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4"/>
      <c r="B2" s="5" t="s">
        <v>57</v>
      </c>
      <c r="C2" s="31"/>
      <c r="D2" s="4"/>
      <c r="E2" s="4"/>
      <c r="F2" s="4"/>
      <c r="G2" s="4"/>
      <c r="H2" s="4"/>
      <c r="I2" s="4"/>
      <c r="J2" s="4"/>
      <c r="K2" s="4"/>
    </row>
    <row r="3" spans="1:12" ht="15">
      <c r="A3" s="4"/>
      <c r="B3" s="5" t="s">
        <v>55</v>
      </c>
      <c r="C3" s="31"/>
      <c r="D3" s="4"/>
      <c r="E3" s="4"/>
      <c r="F3" s="4"/>
      <c r="G3" s="4"/>
      <c r="H3" s="4"/>
      <c r="I3" s="36"/>
      <c r="K3" s="4"/>
      <c r="L3" s="36"/>
    </row>
    <row r="4" spans="1:13" ht="15">
      <c r="A4" s="4"/>
      <c r="B4" s="31"/>
      <c r="C4" s="31"/>
      <c r="D4" s="4"/>
      <c r="E4" s="4"/>
      <c r="F4" s="4"/>
      <c r="G4" s="4"/>
      <c r="H4" s="4"/>
      <c r="I4" s="37"/>
      <c r="J4" s="38"/>
      <c r="K4" s="4"/>
      <c r="L4" s="37"/>
      <c r="M4" s="38"/>
    </row>
    <row r="5" spans="1:13" ht="33.75" thickBot="1">
      <c r="A5" s="4"/>
      <c r="B5" s="8" t="s">
        <v>58</v>
      </c>
      <c r="C5" s="9" t="s">
        <v>28</v>
      </c>
      <c r="D5" s="9" t="s">
        <v>59</v>
      </c>
      <c r="E5" s="4"/>
      <c r="F5" s="4"/>
      <c r="G5" s="4"/>
      <c r="H5" s="4"/>
      <c r="I5" s="37"/>
      <c r="J5" s="38"/>
      <c r="K5" s="4"/>
      <c r="L5" s="37"/>
      <c r="M5" s="38"/>
    </row>
    <row r="6" spans="1:13" ht="15.75" thickTop="1">
      <c r="A6" s="4"/>
      <c r="B6" s="10">
        <v>1</v>
      </c>
      <c r="C6" s="32">
        <v>4362</v>
      </c>
      <c r="D6" s="22">
        <f>C6/$C$21</f>
        <v>0.013946840858296644</v>
      </c>
      <c r="E6" s="4"/>
      <c r="H6" s="4"/>
      <c r="I6" s="37"/>
      <c r="J6" s="38"/>
      <c r="K6" s="4"/>
      <c r="L6" s="37"/>
      <c r="M6" s="38"/>
    </row>
    <row r="7" spans="1:13" ht="15">
      <c r="A7" s="4"/>
      <c r="B7" s="10">
        <v>2</v>
      </c>
      <c r="C7" s="32">
        <v>5848</v>
      </c>
      <c r="D7" s="22">
        <f aca="true" t="shared" si="0" ref="D7:D20">C7/$C$21</f>
        <v>0.01869810301222347</v>
      </c>
      <c r="E7" s="14"/>
      <c r="H7" s="4"/>
      <c r="I7" s="37"/>
      <c r="J7" s="38"/>
      <c r="K7" s="4"/>
      <c r="L7" s="37"/>
      <c r="M7" s="38"/>
    </row>
    <row r="8" spans="1:13" ht="15">
      <c r="A8" s="4"/>
      <c r="B8" s="10">
        <v>3</v>
      </c>
      <c r="C8" s="32">
        <v>3388</v>
      </c>
      <c r="D8" s="22">
        <f t="shared" si="0"/>
        <v>0.010832621922950258</v>
      </c>
      <c r="E8" s="14"/>
      <c r="H8" s="4"/>
      <c r="I8" s="37"/>
      <c r="J8" s="38"/>
      <c r="K8" s="4"/>
      <c r="L8" s="37"/>
      <c r="M8" s="38"/>
    </row>
    <row r="9" spans="1:13" ht="15">
      <c r="A9" s="4"/>
      <c r="B9" s="10">
        <v>4</v>
      </c>
      <c r="C9" s="32">
        <v>12338</v>
      </c>
      <c r="D9" s="22">
        <f t="shared" si="0"/>
        <v>0.03944890474774507</v>
      </c>
      <c r="E9" s="14"/>
      <c r="H9" s="4"/>
      <c r="I9" s="37"/>
      <c r="J9" s="38"/>
      <c r="K9" s="4"/>
      <c r="L9" s="37"/>
      <c r="M9" s="38"/>
    </row>
    <row r="10" spans="1:13" ht="15">
      <c r="A10" s="4"/>
      <c r="B10" s="10">
        <v>5</v>
      </c>
      <c r="C10" s="32">
        <v>34770</v>
      </c>
      <c r="D10" s="22">
        <f t="shared" si="0"/>
        <v>0.11117186076180062</v>
      </c>
      <c r="E10" s="14"/>
      <c r="H10" s="4"/>
      <c r="I10" s="37"/>
      <c r="J10" s="38"/>
      <c r="K10" s="4"/>
      <c r="L10" s="37"/>
      <c r="M10" s="38"/>
    </row>
    <row r="11" spans="1:13" ht="15">
      <c r="A11" s="4"/>
      <c r="B11" s="10">
        <v>6</v>
      </c>
      <c r="C11" s="32">
        <v>15628</v>
      </c>
      <c r="D11" s="22">
        <f t="shared" si="0"/>
        <v>0.049968186367138914</v>
      </c>
      <c r="E11" s="14"/>
      <c r="H11" s="4"/>
      <c r="I11" s="37"/>
      <c r="J11" s="38"/>
      <c r="K11" s="4"/>
      <c r="L11" s="37"/>
      <c r="M11" s="38"/>
    </row>
    <row r="12" spans="1:13" ht="15">
      <c r="A12" s="4"/>
      <c r="B12" s="10">
        <v>7</v>
      </c>
      <c r="C12" s="32">
        <v>20447</v>
      </c>
      <c r="D12" s="22">
        <f t="shared" si="0"/>
        <v>0.06537621619202005</v>
      </c>
      <c r="E12" s="14"/>
      <c r="H12" s="4"/>
      <c r="I12" s="37"/>
      <c r="J12" s="38"/>
      <c r="K12" s="4"/>
      <c r="L12" s="37"/>
      <c r="M12" s="38"/>
    </row>
    <row r="13" spans="1:13" ht="15">
      <c r="A13" s="4"/>
      <c r="B13" s="10">
        <v>8</v>
      </c>
      <c r="C13" s="32">
        <v>48481</v>
      </c>
      <c r="D13" s="22">
        <f t="shared" si="0"/>
        <v>0.15501072710937175</v>
      </c>
      <c r="E13" s="14"/>
      <c r="H13" s="4"/>
      <c r="I13" s="37"/>
      <c r="J13" s="38"/>
      <c r="K13" s="4"/>
      <c r="L13" s="37"/>
      <c r="M13" s="38"/>
    </row>
    <row r="14" spans="1:13" ht="15">
      <c r="A14" s="4"/>
      <c r="B14" s="10">
        <v>9</v>
      </c>
      <c r="C14" s="32">
        <v>17995</v>
      </c>
      <c r="D14" s="22">
        <f t="shared" si="0"/>
        <v>0.057536313903037165</v>
      </c>
      <c r="E14" s="14"/>
      <c r="H14" s="4"/>
      <c r="I14" s="37"/>
      <c r="J14" s="38"/>
      <c r="K14" s="4"/>
      <c r="L14" s="37"/>
      <c r="M14" s="38"/>
    </row>
    <row r="15" spans="1:13" ht="15">
      <c r="A15" s="4"/>
      <c r="B15" s="10">
        <v>10</v>
      </c>
      <c r="C15" s="32">
        <v>13702</v>
      </c>
      <c r="D15" s="22">
        <f t="shared" si="0"/>
        <v>0.04381009019724452</v>
      </c>
      <c r="E15" s="14"/>
      <c r="H15" s="4"/>
      <c r="I15" s="37"/>
      <c r="J15" s="38"/>
      <c r="K15" s="4"/>
      <c r="L15" s="37"/>
      <c r="M15" s="38"/>
    </row>
    <row r="16" spans="1:13" ht="15">
      <c r="A16" s="4"/>
      <c r="B16" s="10">
        <v>11</v>
      </c>
      <c r="C16" s="32">
        <v>1531</v>
      </c>
      <c r="D16" s="22">
        <f t="shared" si="0"/>
        <v>0.004895142905559872</v>
      </c>
      <c r="E16" s="14"/>
      <c r="H16" s="4"/>
      <c r="I16" s="37"/>
      <c r="J16" s="38"/>
      <c r="K16" s="4"/>
      <c r="L16" s="37"/>
      <c r="M16" s="38"/>
    </row>
    <row r="17" spans="1:13" ht="15">
      <c r="A17" s="4"/>
      <c r="B17" s="10">
        <v>12</v>
      </c>
      <c r="C17" s="32">
        <v>2418</v>
      </c>
      <c r="D17" s="22">
        <f t="shared" si="0"/>
        <v>0.007731192387749034</v>
      </c>
      <c r="E17" s="14"/>
      <c r="H17" s="4"/>
      <c r="I17" s="37"/>
      <c r="J17" s="38"/>
      <c r="K17" s="4"/>
      <c r="L17" s="37"/>
      <c r="M17" s="38"/>
    </row>
    <row r="18" spans="1:13" ht="15">
      <c r="A18" s="4"/>
      <c r="B18" s="10">
        <v>13</v>
      </c>
      <c r="C18" s="32">
        <v>119997</v>
      </c>
      <c r="D18" s="22">
        <f t="shared" si="0"/>
        <v>0.38367241230468185</v>
      </c>
      <c r="E18" s="14"/>
      <c r="H18" s="4"/>
      <c r="I18" s="37"/>
      <c r="J18" s="38"/>
      <c r="K18" s="4"/>
      <c r="L18" s="37"/>
      <c r="M18" s="38"/>
    </row>
    <row r="19" spans="1:11" ht="15">
      <c r="A19" s="4"/>
      <c r="B19" s="10">
        <v>14</v>
      </c>
      <c r="C19" s="32">
        <v>7239</v>
      </c>
      <c r="D19" s="22">
        <f>C19/$C$21</f>
        <v>0.02314561691270275</v>
      </c>
      <c r="E19" s="14"/>
      <c r="H19" s="4"/>
      <c r="I19" s="4"/>
      <c r="J19" s="4"/>
      <c r="K19" s="4"/>
    </row>
    <row r="20" spans="1:11" ht="15">
      <c r="A20" s="4"/>
      <c r="B20" s="10">
        <v>15</v>
      </c>
      <c r="C20" s="32">
        <v>4615</v>
      </c>
      <c r="D20" s="22">
        <f t="shared" si="0"/>
        <v>0.014755770417477995</v>
      </c>
      <c r="E20" s="14"/>
      <c r="H20" s="4"/>
      <c r="I20" s="4"/>
      <c r="J20" s="4"/>
      <c r="K20" s="4"/>
    </row>
    <row r="21" spans="1:11" ht="15.75" thickBot="1">
      <c r="A21" s="4"/>
      <c r="B21" s="8" t="s">
        <v>29</v>
      </c>
      <c r="C21" s="25">
        <v>312759</v>
      </c>
      <c r="D21" s="26">
        <f>C21/$C$21</f>
        <v>1</v>
      </c>
      <c r="E21" s="4"/>
      <c r="F21" s="4"/>
      <c r="G21" s="14"/>
      <c r="H21" s="4"/>
      <c r="I21" s="4"/>
      <c r="J21" s="4"/>
      <c r="K21" s="4"/>
    </row>
    <row r="22" spans="1:11" ht="15.75" thickTop="1">
      <c r="A22" s="4"/>
      <c r="B22" s="4"/>
      <c r="C22" s="4"/>
      <c r="D22" s="4"/>
      <c r="E22" s="4"/>
      <c r="F22" s="4"/>
      <c r="G22" s="14"/>
      <c r="H22" s="4"/>
      <c r="I22" s="4"/>
      <c r="J22" s="4"/>
      <c r="K22" s="4"/>
    </row>
    <row r="23" spans="1:1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>
      <c r="A24" s="4"/>
      <c r="B24" s="5" t="s">
        <v>60</v>
      </c>
      <c r="C24" s="31"/>
      <c r="D24" s="31"/>
      <c r="E24" s="4"/>
      <c r="F24" s="4"/>
      <c r="G24" s="4"/>
      <c r="H24" s="4"/>
      <c r="I24" s="4"/>
      <c r="J24" s="4"/>
      <c r="K24" s="4"/>
    </row>
    <row r="25" spans="1:11" ht="15">
      <c r="A25" s="4"/>
      <c r="B25" s="5" t="s">
        <v>55</v>
      </c>
      <c r="C25" s="31"/>
      <c r="D25" s="31"/>
      <c r="E25" s="4"/>
      <c r="F25" s="4"/>
      <c r="G25" s="4"/>
      <c r="H25" s="4"/>
      <c r="I25" s="4"/>
      <c r="J25" s="4"/>
      <c r="K25" s="4"/>
    </row>
    <row r="26" spans="1:11" ht="15">
      <c r="A26" s="4"/>
      <c r="B26" s="31"/>
      <c r="C26" s="31"/>
      <c r="D26" s="31"/>
      <c r="E26" s="4"/>
      <c r="F26" s="4"/>
      <c r="G26" s="4"/>
      <c r="H26" s="4"/>
      <c r="I26" s="4"/>
      <c r="J26" s="4"/>
      <c r="K26" s="4"/>
    </row>
    <row r="27" spans="1:11" ht="23.25" thickBot="1">
      <c r="A27" s="4"/>
      <c r="B27" s="9" t="s">
        <v>61</v>
      </c>
      <c r="C27" s="9" t="s">
        <v>31</v>
      </c>
      <c r="D27" s="9" t="s">
        <v>32</v>
      </c>
      <c r="E27" s="8" t="s">
        <v>29</v>
      </c>
      <c r="F27" s="4"/>
      <c r="G27" s="4"/>
      <c r="H27" s="4"/>
      <c r="I27" s="4"/>
      <c r="J27" s="4"/>
      <c r="K27" s="4"/>
    </row>
    <row r="28" spans="1:11" ht="15.75" thickTop="1">
      <c r="A28" s="4"/>
      <c r="B28" s="11">
        <v>1</v>
      </c>
      <c r="C28" s="39">
        <v>3293</v>
      </c>
      <c r="D28" s="39">
        <v>1069</v>
      </c>
      <c r="E28" s="32">
        <f>SUM(C28:D28)</f>
        <v>4362</v>
      </c>
      <c r="F28" s="4"/>
      <c r="G28" s="37"/>
      <c r="H28" s="38"/>
      <c r="I28" s="4"/>
      <c r="J28" s="4"/>
      <c r="K28" s="4"/>
    </row>
    <row r="29" spans="1:11" ht="15">
      <c r="A29" s="4"/>
      <c r="B29" s="11">
        <v>2</v>
      </c>
      <c r="C29" s="39">
        <v>4291</v>
      </c>
      <c r="D29" s="39">
        <v>1557</v>
      </c>
      <c r="E29" s="32">
        <f aca="true" t="shared" si="1" ref="E29:E42">SUM(C29:D29)</f>
        <v>5848</v>
      </c>
      <c r="F29" s="4"/>
      <c r="G29" s="37"/>
      <c r="H29" s="38"/>
      <c r="I29" s="14"/>
      <c r="J29" s="14"/>
      <c r="K29" s="4"/>
    </row>
    <row r="30" spans="1:11" ht="15">
      <c r="A30" s="4"/>
      <c r="B30" s="11">
        <v>3</v>
      </c>
      <c r="C30" s="39">
        <v>2644</v>
      </c>
      <c r="D30" s="39">
        <v>744</v>
      </c>
      <c r="E30" s="32">
        <f t="shared" si="1"/>
        <v>3388</v>
      </c>
      <c r="F30" s="4"/>
      <c r="G30" s="37"/>
      <c r="H30" s="38"/>
      <c r="I30" s="14"/>
      <c r="J30" s="14"/>
      <c r="K30" s="4"/>
    </row>
    <row r="31" spans="1:11" ht="15">
      <c r="A31" s="4"/>
      <c r="B31" s="11">
        <v>4</v>
      </c>
      <c r="C31" s="39">
        <v>9486</v>
      </c>
      <c r="D31" s="39">
        <v>2852</v>
      </c>
      <c r="E31" s="32">
        <f t="shared" si="1"/>
        <v>12338</v>
      </c>
      <c r="F31" s="4"/>
      <c r="G31" s="37"/>
      <c r="H31" s="38"/>
      <c r="I31" s="14"/>
      <c r="J31" s="14"/>
      <c r="K31" s="4"/>
    </row>
    <row r="32" spans="1:11" ht="15">
      <c r="A32" s="4"/>
      <c r="B32" s="11">
        <v>5</v>
      </c>
      <c r="C32" s="39">
        <v>27181</v>
      </c>
      <c r="D32" s="39">
        <v>7589</v>
      </c>
      <c r="E32" s="32">
        <f t="shared" si="1"/>
        <v>34770</v>
      </c>
      <c r="F32" s="4"/>
      <c r="G32" s="37"/>
      <c r="H32" s="38"/>
      <c r="I32" s="14"/>
      <c r="J32" s="14"/>
      <c r="K32" s="4"/>
    </row>
    <row r="33" spans="1:11" ht="15">
      <c r="A33" s="4"/>
      <c r="B33" s="11">
        <v>6</v>
      </c>
      <c r="C33" s="39">
        <v>12460</v>
      </c>
      <c r="D33" s="39">
        <v>3168</v>
      </c>
      <c r="E33" s="32">
        <f t="shared" si="1"/>
        <v>15628</v>
      </c>
      <c r="F33" s="4"/>
      <c r="G33" s="37"/>
      <c r="H33" s="38"/>
      <c r="I33" s="14"/>
      <c r="J33" s="14"/>
      <c r="K33" s="4"/>
    </row>
    <row r="34" spans="1:11" ht="15">
      <c r="A34" s="4"/>
      <c r="B34" s="11">
        <v>7</v>
      </c>
      <c r="C34" s="39">
        <v>16542</v>
      </c>
      <c r="D34" s="39">
        <v>3905</v>
      </c>
      <c r="E34" s="32">
        <f t="shared" si="1"/>
        <v>20447</v>
      </c>
      <c r="F34" s="4"/>
      <c r="G34" s="37"/>
      <c r="H34" s="38"/>
      <c r="I34" s="14"/>
      <c r="J34" s="14"/>
      <c r="K34" s="4"/>
    </row>
    <row r="35" spans="1:11" ht="15">
      <c r="A35" s="4"/>
      <c r="B35" s="11">
        <v>8</v>
      </c>
      <c r="C35" s="39">
        <v>38176</v>
      </c>
      <c r="D35" s="39">
        <v>10305</v>
      </c>
      <c r="E35" s="32">
        <f t="shared" si="1"/>
        <v>48481</v>
      </c>
      <c r="F35" s="4"/>
      <c r="G35" s="37"/>
      <c r="H35" s="38"/>
      <c r="I35" s="14"/>
      <c r="J35" s="14"/>
      <c r="K35" s="4"/>
    </row>
    <row r="36" spans="1:11" ht="15">
      <c r="A36" s="4"/>
      <c r="B36" s="11">
        <v>9</v>
      </c>
      <c r="C36" s="39">
        <v>14799</v>
      </c>
      <c r="D36" s="39">
        <v>3196</v>
      </c>
      <c r="E36" s="32">
        <f t="shared" si="1"/>
        <v>17995</v>
      </c>
      <c r="F36" s="4"/>
      <c r="G36" s="37"/>
      <c r="H36" s="38"/>
      <c r="I36" s="14"/>
      <c r="J36" s="14"/>
      <c r="K36" s="4"/>
    </row>
    <row r="37" spans="1:11" ht="15">
      <c r="A37" s="4"/>
      <c r="B37" s="11">
        <v>10</v>
      </c>
      <c r="C37" s="39">
        <v>10563</v>
      </c>
      <c r="D37" s="39">
        <v>3139</v>
      </c>
      <c r="E37" s="32">
        <f t="shared" si="1"/>
        <v>13702</v>
      </c>
      <c r="F37" s="4"/>
      <c r="G37" s="37"/>
      <c r="H37" s="38"/>
      <c r="I37" s="14"/>
      <c r="J37" s="14"/>
      <c r="K37" s="4"/>
    </row>
    <row r="38" spans="1:11" ht="15">
      <c r="A38" s="4"/>
      <c r="B38" s="11">
        <v>11</v>
      </c>
      <c r="C38" s="39">
        <v>1208</v>
      </c>
      <c r="D38" s="39">
        <v>323</v>
      </c>
      <c r="E38" s="32">
        <f t="shared" si="1"/>
        <v>1531</v>
      </c>
      <c r="F38" s="4"/>
      <c r="G38" s="37"/>
      <c r="H38" s="38"/>
      <c r="I38" s="14"/>
      <c r="J38" s="14"/>
      <c r="K38" s="4"/>
    </row>
    <row r="39" spans="1:11" ht="15">
      <c r="A39" s="4"/>
      <c r="B39" s="11">
        <v>12</v>
      </c>
      <c r="C39" s="39">
        <v>1811</v>
      </c>
      <c r="D39" s="39">
        <v>607</v>
      </c>
      <c r="E39" s="32">
        <f t="shared" si="1"/>
        <v>2418</v>
      </c>
      <c r="F39" s="4"/>
      <c r="G39" s="37"/>
      <c r="H39" s="38"/>
      <c r="I39" s="14"/>
      <c r="J39" s="14"/>
      <c r="K39" s="4"/>
    </row>
    <row r="40" spans="1:11" ht="15">
      <c r="A40" s="4"/>
      <c r="B40" s="11">
        <v>13</v>
      </c>
      <c r="C40" s="39">
        <v>90973</v>
      </c>
      <c r="D40" s="39">
        <v>29024</v>
      </c>
      <c r="E40" s="32">
        <f t="shared" si="1"/>
        <v>119997</v>
      </c>
      <c r="F40" s="4"/>
      <c r="G40" s="37"/>
      <c r="H40" s="38"/>
      <c r="I40" s="14"/>
      <c r="J40" s="14"/>
      <c r="K40" s="4"/>
    </row>
    <row r="41" spans="1:11" ht="15">
      <c r="A41" s="4"/>
      <c r="B41" s="11">
        <v>14</v>
      </c>
      <c r="C41" s="39">
        <v>5781</v>
      </c>
      <c r="D41" s="39">
        <v>1458</v>
      </c>
      <c r="E41" s="32">
        <f t="shared" si="1"/>
        <v>7239</v>
      </c>
      <c r="F41" s="4"/>
      <c r="G41" s="37"/>
      <c r="H41" s="38"/>
      <c r="I41" s="14"/>
      <c r="J41" s="14"/>
      <c r="K41" s="4"/>
    </row>
    <row r="42" spans="1:11" ht="15">
      <c r="A42" s="4"/>
      <c r="B42" s="11">
        <v>15</v>
      </c>
      <c r="C42" s="39">
        <v>3687</v>
      </c>
      <c r="D42" s="39">
        <v>928</v>
      </c>
      <c r="E42" s="32">
        <f t="shared" si="1"/>
        <v>4615</v>
      </c>
      <c r="F42" s="4"/>
      <c r="G42" s="37"/>
      <c r="H42" s="38"/>
      <c r="I42" s="14"/>
      <c r="J42" s="14"/>
      <c r="K42" s="4"/>
    </row>
    <row r="43" spans="1:11" ht="15.75" thickBot="1">
      <c r="A43" s="4"/>
      <c r="B43" s="8" t="s">
        <v>29</v>
      </c>
      <c r="C43" s="25">
        <f>SUM(C28:C42)</f>
        <v>242895</v>
      </c>
      <c r="D43" s="25">
        <f>SUM(D28:D42)</f>
        <v>69864</v>
      </c>
      <c r="E43" s="25">
        <f>SUM(E28:E42)</f>
        <v>312759</v>
      </c>
      <c r="F43" s="4"/>
      <c r="G43" s="14"/>
      <c r="H43" s="14"/>
      <c r="I43" s="14"/>
      <c r="J43" s="14"/>
      <c r="K43" s="4"/>
    </row>
    <row r="44" spans="1:11" ht="15.75" thickTop="1">
      <c r="A44" s="4"/>
      <c r="B44" s="4"/>
      <c r="C44" s="4"/>
      <c r="D44" s="4"/>
      <c r="E44" s="4"/>
      <c r="F44" s="4"/>
      <c r="G44" s="4"/>
      <c r="H44" s="14"/>
      <c r="I44" s="14"/>
      <c r="J44" s="14"/>
      <c r="K44" s="4"/>
    </row>
    <row r="45" spans="1:11" ht="15">
      <c r="A45" s="4"/>
      <c r="B45" s="4"/>
      <c r="C45" s="4"/>
      <c r="D45" s="4"/>
      <c r="E45" s="4"/>
      <c r="F45" s="4"/>
      <c r="G45" s="4"/>
      <c r="H45" s="14"/>
      <c r="I45" s="14"/>
      <c r="J45" s="14"/>
      <c r="K45" s="4"/>
    </row>
    <row r="46" spans="1:11" ht="15">
      <c r="A46" s="4"/>
      <c r="B46" s="5" t="s">
        <v>62</v>
      </c>
      <c r="C46" s="31"/>
      <c r="D46" s="31"/>
      <c r="E46" s="31"/>
      <c r="F46" s="31"/>
      <c r="G46" s="4"/>
      <c r="H46" s="4"/>
      <c r="I46" s="4"/>
      <c r="J46" s="4"/>
      <c r="K46" s="4"/>
    </row>
    <row r="47" spans="1:12" ht="15">
      <c r="A47" s="4"/>
      <c r="B47" s="5" t="s">
        <v>55</v>
      </c>
      <c r="C47" s="31"/>
      <c r="D47" s="31"/>
      <c r="E47" s="31"/>
      <c r="F47" s="31"/>
      <c r="G47" s="4"/>
      <c r="H47" s="4"/>
      <c r="I47" s="4"/>
      <c r="J47" s="4"/>
      <c r="K47" s="4"/>
      <c r="L47" s="35"/>
    </row>
    <row r="48" spans="1:11" ht="15">
      <c r="A48" s="4"/>
      <c r="B48" s="31"/>
      <c r="C48" s="23"/>
      <c r="D48" s="23"/>
      <c r="E48" s="23"/>
      <c r="F48" s="23"/>
      <c r="G48" s="4"/>
      <c r="H48" s="4"/>
      <c r="I48" s="4"/>
      <c r="J48" s="4"/>
      <c r="K48" s="4"/>
    </row>
    <row r="49" spans="1:24" ht="15">
      <c r="A49" s="4"/>
      <c r="B49" s="23"/>
      <c r="C49" s="57" t="s">
        <v>27</v>
      </c>
      <c r="D49" s="58"/>
      <c r="E49" s="58"/>
      <c r="F49" s="58"/>
      <c r="G49" s="58"/>
      <c r="H49" s="58"/>
      <c r="I49" s="4"/>
      <c r="J49" s="4"/>
      <c r="L49" s="55"/>
      <c r="M49" s="56"/>
      <c r="N49" s="56"/>
      <c r="O49" s="56"/>
      <c r="P49" s="56"/>
      <c r="S49" s="55"/>
      <c r="T49" s="56"/>
      <c r="U49" s="56"/>
      <c r="V49" s="56"/>
      <c r="W49" s="56"/>
      <c r="X49" s="45"/>
    </row>
    <row r="50" spans="1:24" ht="15.75" thickBot="1">
      <c r="A50" s="4"/>
      <c r="B50" s="20" t="s">
        <v>61</v>
      </c>
      <c r="C50" s="24">
        <v>1</v>
      </c>
      <c r="D50" s="25">
        <v>2</v>
      </c>
      <c r="E50" s="25">
        <v>3</v>
      </c>
      <c r="F50" s="25">
        <v>4</v>
      </c>
      <c r="G50" s="25">
        <v>5</v>
      </c>
      <c r="H50" s="20" t="s">
        <v>29</v>
      </c>
      <c r="I50" s="4"/>
      <c r="J50" s="36"/>
      <c r="K50" s="40"/>
      <c r="L50" s="40"/>
      <c r="M50" s="40"/>
      <c r="N50" s="40"/>
      <c r="O50" s="40"/>
      <c r="P50" s="40"/>
      <c r="R50" s="36"/>
      <c r="S50" s="40"/>
      <c r="T50" s="40"/>
      <c r="U50" s="40"/>
      <c r="V50" s="40"/>
      <c r="W50" s="40"/>
      <c r="X50" s="40"/>
    </row>
    <row r="51" spans="1:24" ht="15.75" thickTop="1">
      <c r="A51" s="4"/>
      <c r="B51" s="11">
        <v>1</v>
      </c>
      <c r="C51" s="39">
        <v>1468</v>
      </c>
      <c r="D51" s="39">
        <v>950</v>
      </c>
      <c r="E51" s="39">
        <v>744</v>
      </c>
      <c r="F51" s="39">
        <v>699</v>
      </c>
      <c r="G51" s="39">
        <v>501</v>
      </c>
      <c r="H51" s="39">
        <f>SUM(C51:G51)</f>
        <v>4362</v>
      </c>
      <c r="I51" s="4"/>
      <c r="J51" s="37"/>
      <c r="P51" s="38"/>
      <c r="R51" s="37"/>
      <c r="S51" s="38"/>
      <c r="T51" s="38"/>
      <c r="U51" s="38"/>
      <c r="V51" s="38"/>
      <c r="W51" s="38"/>
      <c r="X51" s="38"/>
    </row>
    <row r="52" spans="1:24" ht="15">
      <c r="A52" s="4"/>
      <c r="B52" s="11">
        <v>2</v>
      </c>
      <c r="C52" s="39">
        <v>1148</v>
      </c>
      <c r="D52" s="39">
        <v>1150</v>
      </c>
      <c r="E52" s="39">
        <v>1211</v>
      </c>
      <c r="F52" s="39">
        <v>1242</v>
      </c>
      <c r="G52" s="39">
        <v>1097</v>
      </c>
      <c r="H52" s="39">
        <f aca="true" t="shared" si="2" ref="H52:H65">SUM(C52:G52)</f>
        <v>5848</v>
      </c>
      <c r="I52" s="4"/>
      <c r="J52" s="37"/>
      <c r="P52" s="38"/>
      <c r="R52" s="37"/>
      <c r="S52" s="38"/>
      <c r="T52" s="38"/>
      <c r="U52" s="38"/>
      <c r="V52" s="38"/>
      <c r="W52" s="38"/>
      <c r="X52" s="38"/>
    </row>
    <row r="53" spans="1:24" ht="15">
      <c r="A53" s="4"/>
      <c r="B53" s="11">
        <v>3</v>
      </c>
      <c r="C53" s="39">
        <v>1127</v>
      </c>
      <c r="D53" s="39">
        <v>796</v>
      </c>
      <c r="E53" s="39">
        <v>556</v>
      </c>
      <c r="F53" s="39">
        <v>522</v>
      </c>
      <c r="G53" s="39">
        <v>387</v>
      </c>
      <c r="H53" s="39">
        <f t="shared" si="2"/>
        <v>3388</v>
      </c>
      <c r="I53" s="4"/>
      <c r="J53" s="37"/>
      <c r="P53" s="38"/>
      <c r="R53" s="37"/>
      <c r="S53" s="38"/>
      <c r="T53" s="38"/>
      <c r="U53" s="38"/>
      <c r="V53" s="38"/>
      <c r="W53" s="38"/>
      <c r="X53" s="38"/>
    </row>
    <row r="54" spans="1:24" ht="15">
      <c r="A54" s="4"/>
      <c r="B54" s="11">
        <v>4</v>
      </c>
      <c r="C54" s="39">
        <v>5154</v>
      </c>
      <c r="D54" s="39">
        <v>3069</v>
      </c>
      <c r="E54" s="39">
        <v>1864</v>
      </c>
      <c r="F54" s="39">
        <v>1309</v>
      </c>
      <c r="G54" s="39">
        <v>942</v>
      </c>
      <c r="H54" s="39">
        <f t="shared" si="2"/>
        <v>12338</v>
      </c>
      <c r="I54" s="4"/>
      <c r="J54" s="37"/>
      <c r="P54" s="38"/>
      <c r="R54" s="37"/>
      <c r="S54" s="38"/>
      <c r="T54" s="38"/>
      <c r="U54" s="38"/>
      <c r="V54" s="38"/>
      <c r="W54" s="38"/>
      <c r="X54" s="38"/>
    </row>
    <row r="55" spans="1:24" ht="15">
      <c r="A55" s="4"/>
      <c r="B55" s="11">
        <v>5</v>
      </c>
      <c r="C55" s="39">
        <v>13046</v>
      </c>
      <c r="D55" s="39">
        <v>8624</v>
      </c>
      <c r="E55" s="39">
        <v>5692</v>
      </c>
      <c r="F55" s="39">
        <v>4631</v>
      </c>
      <c r="G55" s="39">
        <v>2777</v>
      </c>
      <c r="H55" s="39">
        <f t="shared" si="2"/>
        <v>34770</v>
      </c>
      <c r="I55" s="4"/>
      <c r="J55" s="37"/>
      <c r="P55" s="38"/>
      <c r="R55" s="37"/>
      <c r="S55" s="38"/>
      <c r="T55" s="38"/>
      <c r="U55" s="38"/>
      <c r="V55" s="38"/>
      <c r="W55" s="38"/>
      <c r="X55" s="38"/>
    </row>
    <row r="56" spans="1:24" ht="15">
      <c r="A56" s="4"/>
      <c r="B56" s="11">
        <v>6</v>
      </c>
      <c r="C56" s="39">
        <v>6028</v>
      </c>
      <c r="D56" s="39">
        <v>4091</v>
      </c>
      <c r="E56" s="39">
        <v>2550</v>
      </c>
      <c r="F56" s="39">
        <v>1778</v>
      </c>
      <c r="G56" s="39">
        <v>1181</v>
      </c>
      <c r="H56" s="39">
        <f t="shared" si="2"/>
        <v>15628</v>
      </c>
      <c r="I56" s="4"/>
      <c r="J56" s="37"/>
      <c r="P56" s="38"/>
      <c r="R56" s="37"/>
      <c r="S56" s="38"/>
      <c r="T56" s="38"/>
      <c r="U56" s="38"/>
      <c r="V56" s="38"/>
      <c r="W56" s="38"/>
      <c r="X56" s="38"/>
    </row>
    <row r="57" spans="1:24" ht="15">
      <c r="A57" s="4"/>
      <c r="B57" s="11">
        <v>7</v>
      </c>
      <c r="C57" s="39">
        <v>9888</v>
      </c>
      <c r="D57" s="39">
        <v>4762</v>
      </c>
      <c r="E57" s="39">
        <v>2698</v>
      </c>
      <c r="F57" s="39">
        <v>1992</v>
      </c>
      <c r="G57" s="39">
        <v>1107</v>
      </c>
      <c r="H57" s="39">
        <f t="shared" si="2"/>
        <v>20447</v>
      </c>
      <c r="I57" s="4"/>
      <c r="J57" s="37"/>
      <c r="P57" s="38"/>
      <c r="R57" s="37"/>
      <c r="S57" s="38"/>
      <c r="T57" s="38"/>
      <c r="U57" s="38"/>
      <c r="V57" s="38"/>
      <c r="W57" s="38"/>
      <c r="X57" s="38"/>
    </row>
    <row r="58" spans="1:24" ht="15">
      <c r="A58" s="4"/>
      <c r="B58" s="11">
        <v>8</v>
      </c>
      <c r="C58" s="39">
        <v>22224</v>
      </c>
      <c r="D58" s="39">
        <v>11256</v>
      </c>
      <c r="E58" s="39">
        <v>6849</v>
      </c>
      <c r="F58" s="39">
        <v>5209</v>
      </c>
      <c r="G58" s="39">
        <v>2943</v>
      </c>
      <c r="H58" s="39">
        <f t="shared" si="2"/>
        <v>48481</v>
      </c>
      <c r="I58" s="4"/>
      <c r="J58" s="37"/>
      <c r="P58" s="38"/>
      <c r="R58" s="37"/>
      <c r="S58" s="38"/>
      <c r="T58" s="38"/>
      <c r="U58" s="38"/>
      <c r="V58" s="38"/>
      <c r="W58" s="38"/>
      <c r="X58" s="38"/>
    </row>
    <row r="59" spans="1:24" ht="15">
      <c r="A59" s="4"/>
      <c r="B59" s="11">
        <v>9</v>
      </c>
      <c r="C59" s="39">
        <v>9054</v>
      </c>
      <c r="D59" s="39">
        <v>3623</v>
      </c>
      <c r="E59" s="39">
        <v>2248</v>
      </c>
      <c r="F59" s="39">
        <v>1865</v>
      </c>
      <c r="G59" s="39">
        <v>1205</v>
      </c>
      <c r="H59" s="39">
        <f t="shared" si="2"/>
        <v>17995</v>
      </c>
      <c r="I59" s="4"/>
      <c r="J59" s="37"/>
      <c r="P59" s="38"/>
      <c r="R59" s="37"/>
      <c r="S59" s="38"/>
      <c r="T59" s="38"/>
      <c r="U59" s="38"/>
      <c r="V59" s="38"/>
      <c r="W59" s="38"/>
      <c r="X59" s="38"/>
    </row>
    <row r="60" spans="1:24" ht="15">
      <c r="A60" s="4"/>
      <c r="B60" s="11">
        <v>10</v>
      </c>
      <c r="C60" s="39">
        <v>5987</v>
      </c>
      <c r="D60" s="39">
        <v>3052</v>
      </c>
      <c r="E60" s="39">
        <v>1942</v>
      </c>
      <c r="F60" s="39">
        <v>1645</v>
      </c>
      <c r="G60" s="39">
        <v>1076</v>
      </c>
      <c r="H60" s="39">
        <f t="shared" si="2"/>
        <v>13702</v>
      </c>
      <c r="I60" s="4"/>
      <c r="J60" s="37"/>
      <c r="P60" s="38"/>
      <c r="R60" s="37"/>
      <c r="S60" s="38"/>
      <c r="T60" s="38"/>
      <c r="U60" s="38"/>
      <c r="V60" s="38"/>
      <c r="W60" s="38"/>
      <c r="X60" s="38"/>
    </row>
    <row r="61" spans="1:24" ht="15">
      <c r="A61" s="4"/>
      <c r="B61" s="11">
        <v>11</v>
      </c>
      <c r="C61" s="39">
        <v>570</v>
      </c>
      <c r="D61" s="39">
        <v>287</v>
      </c>
      <c r="E61" s="39">
        <v>255</v>
      </c>
      <c r="F61" s="39">
        <v>230</v>
      </c>
      <c r="G61" s="39">
        <v>189</v>
      </c>
      <c r="H61" s="39">
        <f t="shared" si="2"/>
        <v>1531</v>
      </c>
      <c r="I61" s="4"/>
      <c r="J61" s="37"/>
      <c r="P61" s="38"/>
      <c r="R61" s="37"/>
      <c r="S61" s="38"/>
      <c r="T61" s="38"/>
      <c r="U61" s="38"/>
      <c r="V61" s="38"/>
      <c r="W61" s="38"/>
      <c r="X61" s="38"/>
    </row>
    <row r="62" spans="1:24" ht="15">
      <c r="A62" s="4"/>
      <c r="B62" s="11">
        <v>12</v>
      </c>
      <c r="C62" s="39">
        <v>645</v>
      </c>
      <c r="D62" s="39">
        <v>494</v>
      </c>
      <c r="E62" s="39">
        <v>474</v>
      </c>
      <c r="F62" s="39">
        <v>511</v>
      </c>
      <c r="G62" s="39">
        <v>294</v>
      </c>
      <c r="H62" s="39">
        <f t="shared" si="2"/>
        <v>2418</v>
      </c>
      <c r="I62" s="4"/>
      <c r="J62" s="37"/>
      <c r="P62" s="38"/>
      <c r="R62" s="37"/>
      <c r="S62" s="38"/>
      <c r="T62" s="38"/>
      <c r="U62" s="38"/>
      <c r="V62" s="38"/>
      <c r="W62" s="38"/>
      <c r="X62" s="38"/>
    </row>
    <row r="63" spans="1:24" ht="15">
      <c r="A63" s="4"/>
      <c r="B63" s="11">
        <v>13</v>
      </c>
      <c r="C63" s="39">
        <v>33717</v>
      </c>
      <c r="D63" s="39">
        <v>28788</v>
      </c>
      <c r="E63" s="39">
        <v>23328</v>
      </c>
      <c r="F63" s="39">
        <v>20361</v>
      </c>
      <c r="G63" s="39">
        <v>13803</v>
      </c>
      <c r="H63" s="39">
        <f t="shared" si="2"/>
        <v>119997</v>
      </c>
      <c r="I63" s="4"/>
      <c r="J63" s="37"/>
      <c r="P63" s="38"/>
      <c r="R63" s="37"/>
      <c r="S63" s="38"/>
      <c r="T63" s="38"/>
      <c r="U63" s="38"/>
      <c r="V63" s="38"/>
      <c r="W63" s="38"/>
      <c r="X63" s="38"/>
    </row>
    <row r="64" spans="1:24" ht="15">
      <c r="A64" s="4"/>
      <c r="B64" s="11">
        <v>14</v>
      </c>
      <c r="C64" s="39">
        <v>3373</v>
      </c>
      <c r="D64" s="39">
        <v>1621</v>
      </c>
      <c r="E64" s="39">
        <v>1027</v>
      </c>
      <c r="F64" s="39">
        <v>733</v>
      </c>
      <c r="G64" s="39">
        <v>485</v>
      </c>
      <c r="H64" s="39">
        <f t="shared" si="2"/>
        <v>7239</v>
      </c>
      <c r="I64" s="4"/>
      <c r="J64" s="37"/>
      <c r="P64" s="38"/>
      <c r="R64" s="37"/>
      <c r="S64" s="38"/>
      <c r="T64" s="38"/>
      <c r="U64" s="38"/>
      <c r="V64" s="38"/>
      <c r="W64" s="38"/>
      <c r="X64" s="38"/>
    </row>
    <row r="65" spans="1:24" ht="15">
      <c r="A65" s="4"/>
      <c r="B65" s="11">
        <v>15</v>
      </c>
      <c r="C65" s="39">
        <v>2117</v>
      </c>
      <c r="D65" s="39">
        <v>1030</v>
      </c>
      <c r="E65" s="39">
        <v>674</v>
      </c>
      <c r="F65" s="39">
        <v>480</v>
      </c>
      <c r="G65" s="39">
        <v>314</v>
      </c>
      <c r="H65" s="39">
        <f t="shared" si="2"/>
        <v>4615</v>
      </c>
      <c r="I65" s="4"/>
      <c r="J65" s="37"/>
      <c r="P65" s="38"/>
      <c r="R65" s="37"/>
      <c r="S65" s="38"/>
      <c r="T65" s="38"/>
      <c r="U65" s="38"/>
      <c r="V65" s="38"/>
      <c r="W65" s="38"/>
      <c r="X65" s="38"/>
    </row>
    <row r="66" spans="1:11" ht="15.75" thickBot="1">
      <c r="A66" s="4"/>
      <c r="B66" s="20" t="s">
        <v>29</v>
      </c>
      <c r="C66" s="25">
        <f>SUM(C51:C65)</f>
        <v>115546</v>
      </c>
      <c r="D66" s="25">
        <f>SUM(D51:D65)</f>
        <v>73593</v>
      </c>
      <c r="E66" s="25">
        <f>SUM(E51:E65)</f>
        <v>52112</v>
      </c>
      <c r="F66" s="25">
        <f>SUM(F51:F65)</f>
        <v>43207</v>
      </c>
      <c r="G66" s="25">
        <f>SUM(G51:G65)</f>
        <v>28301</v>
      </c>
      <c r="H66" s="25">
        <f>SUM(H51:H65)</f>
        <v>312759</v>
      </c>
      <c r="I66" s="4"/>
      <c r="J66" s="14"/>
      <c r="K66" s="14"/>
    </row>
    <row r="67" spans="1:11" ht="15.75" thickTop="1">
      <c r="A67" s="4"/>
      <c r="B67" s="4"/>
      <c r="C67" s="4"/>
      <c r="D67" s="4"/>
      <c r="E67" s="4"/>
      <c r="F67" s="4"/>
      <c r="G67" s="4"/>
      <c r="H67" s="4"/>
      <c r="I67" s="4"/>
      <c r="J67" s="4"/>
      <c r="K67" s="14"/>
    </row>
    <row r="68" spans="1:1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14"/>
    </row>
    <row r="69" spans="1:11" ht="15">
      <c r="A69" s="4"/>
      <c r="B69" s="5" t="s">
        <v>63</v>
      </c>
      <c r="C69" s="31"/>
      <c r="D69" s="31"/>
      <c r="E69" s="31"/>
      <c r="F69" s="31"/>
      <c r="G69" s="4"/>
      <c r="H69" s="4"/>
      <c r="I69" s="4"/>
      <c r="J69" s="4"/>
      <c r="K69" s="14"/>
    </row>
    <row r="70" spans="1:11" ht="15">
      <c r="A70" s="4"/>
      <c r="B70" s="5" t="s">
        <v>55</v>
      </c>
      <c r="C70" s="31"/>
      <c r="D70" s="31"/>
      <c r="E70" s="31"/>
      <c r="F70" s="31"/>
      <c r="G70" s="4"/>
      <c r="H70" s="4"/>
      <c r="I70" s="4"/>
      <c r="J70" s="4"/>
      <c r="K70" s="4"/>
    </row>
    <row r="71" spans="1:11" ht="15">
      <c r="A71" s="4"/>
      <c r="B71" s="31"/>
      <c r="C71" s="31"/>
      <c r="D71" s="31"/>
      <c r="E71" s="31"/>
      <c r="F71" s="31"/>
      <c r="G71" s="4"/>
      <c r="H71" s="4"/>
      <c r="I71" s="4"/>
      <c r="J71" s="4"/>
      <c r="K71" s="4"/>
    </row>
    <row r="72" spans="1:12" ht="15">
      <c r="A72" s="4"/>
      <c r="B72" s="31"/>
      <c r="C72" s="52" t="s">
        <v>34</v>
      </c>
      <c r="D72" s="52"/>
      <c r="E72" s="52"/>
      <c r="F72" s="52"/>
      <c r="G72" s="4"/>
      <c r="H72" s="4"/>
      <c r="J72" s="46"/>
      <c r="K72" s="45"/>
      <c r="L72" s="45"/>
    </row>
    <row r="73" spans="1:12" ht="15.75" thickBot="1">
      <c r="A73" s="4"/>
      <c r="B73" s="20" t="s">
        <v>61</v>
      </c>
      <c r="C73" s="9" t="s">
        <v>35</v>
      </c>
      <c r="D73" s="9" t="s">
        <v>36</v>
      </c>
      <c r="E73" s="9" t="s">
        <v>37</v>
      </c>
      <c r="F73" s="20" t="s">
        <v>29</v>
      </c>
      <c r="G73" s="4"/>
      <c r="H73" s="4"/>
      <c r="I73" s="36"/>
      <c r="J73" s="40"/>
      <c r="K73" s="40"/>
      <c r="L73" s="40"/>
    </row>
    <row r="74" spans="1:12" ht="15.75" thickTop="1">
      <c r="A74" s="4"/>
      <c r="B74" s="11">
        <v>1</v>
      </c>
      <c r="C74" s="39">
        <v>672</v>
      </c>
      <c r="D74" s="39">
        <v>1713</v>
      </c>
      <c r="E74" s="39">
        <v>908</v>
      </c>
      <c r="F74" s="32">
        <v>3293</v>
      </c>
      <c r="G74" s="14"/>
      <c r="H74" s="4"/>
      <c r="I74" s="37"/>
      <c r="J74" s="38"/>
      <c r="K74" s="38"/>
      <c r="L74" s="38"/>
    </row>
    <row r="75" spans="1:12" ht="15">
      <c r="A75" s="4"/>
      <c r="B75" s="11">
        <v>2</v>
      </c>
      <c r="C75" s="39">
        <v>882</v>
      </c>
      <c r="D75" s="39">
        <v>2183</v>
      </c>
      <c r="E75" s="39">
        <v>1226</v>
      </c>
      <c r="F75" s="32">
        <v>4291</v>
      </c>
      <c r="G75" s="14"/>
      <c r="H75" s="4"/>
      <c r="I75" s="37"/>
      <c r="J75" s="38"/>
      <c r="K75" s="38"/>
      <c r="L75" s="38"/>
    </row>
    <row r="76" spans="1:12" ht="15">
      <c r="A76" s="4"/>
      <c r="B76" s="11">
        <v>3</v>
      </c>
      <c r="C76" s="39">
        <v>657</v>
      </c>
      <c r="D76" s="39">
        <v>1244</v>
      </c>
      <c r="E76" s="39">
        <v>743</v>
      </c>
      <c r="F76" s="32">
        <v>2644</v>
      </c>
      <c r="G76" s="14"/>
      <c r="H76" s="4"/>
      <c r="I76" s="37"/>
      <c r="J76" s="38"/>
      <c r="K76" s="38"/>
      <c r="L76" s="38"/>
    </row>
    <row r="77" spans="1:12" ht="15">
      <c r="A77" s="4"/>
      <c r="B77" s="11">
        <v>4</v>
      </c>
      <c r="C77" s="39">
        <v>2253</v>
      </c>
      <c r="D77" s="39">
        <v>4724</v>
      </c>
      <c r="E77" s="39">
        <v>2509</v>
      </c>
      <c r="F77" s="32">
        <v>9486</v>
      </c>
      <c r="G77" s="14"/>
      <c r="H77" s="14"/>
      <c r="I77" s="37"/>
      <c r="J77" s="38"/>
      <c r="K77" s="38"/>
      <c r="L77" s="38"/>
    </row>
    <row r="78" spans="1:12" ht="15">
      <c r="A78" s="4"/>
      <c r="B78" s="11">
        <v>5</v>
      </c>
      <c r="C78" s="39">
        <v>7270</v>
      </c>
      <c r="D78" s="39">
        <v>13657</v>
      </c>
      <c r="E78" s="39">
        <v>6254</v>
      </c>
      <c r="F78" s="32">
        <v>27181</v>
      </c>
      <c r="G78" s="14"/>
      <c r="H78" s="14"/>
      <c r="I78" s="37"/>
      <c r="J78" s="38"/>
      <c r="K78" s="38"/>
      <c r="L78" s="38"/>
    </row>
    <row r="79" spans="1:12" ht="15">
      <c r="A79" s="4"/>
      <c r="B79" s="11">
        <v>6</v>
      </c>
      <c r="C79" s="39">
        <v>2918</v>
      </c>
      <c r="D79" s="39">
        <v>6601</v>
      </c>
      <c r="E79" s="39">
        <v>2941</v>
      </c>
      <c r="F79" s="32">
        <v>12460</v>
      </c>
      <c r="G79" s="14"/>
      <c r="H79" s="14"/>
      <c r="I79" s="37"/>
      <c r="J79" s="38"/>
      <c r="K79" s="38"/>
      <c r="L79" s="38"/>
    </row>
    <row r="80" spans="1:12" ht="15">
      <c r="A80" s="4"/>
      <c r="B80" s="11">
        <v>7</v>
      </c>
      <c r="C80" s="39">
        <v>3858</v>
      </c>
      <c r="D80" s="39">
        <v>8444</v>
      </c>
      <c r="E80" s="39">
        <v>4240</v>
      </c>
      <c r="F80" s="32">
        <v>16542</v>
      </c>
      <c r="G80" s="14"/>
      <c r="H80" s="14"/>
      <c r="I80" s="37"/>
      <c r="J80" s="38"/>
      <c r="K80" s="38"/>
      <c r="L80" s="38"/>
    </row>
    <row r="81" spans="1:12" ht="15">
      <c r="A81" s="4"/>
      <c r="B81" s="11">
        <v>8</v>
      </c>
      <c r="C81" s="39">
        <v>9174</v>
      </c>
      <c r="D81" s="39">
        <v>19817</v>
      </c>
      <c r="E81" s="39">
        <v>9185</v>
      </c>
      <c r="F81" s="32">
        <v>38176</v>
      </c>
      <c r="G81" s="14"/>
      <c r="H81" s="14"/>
      <c r="I81" s="37"/>
      <c r="J81" s="38"/>
      <c r="K81" s="38"/>
      <c r="L81" s="38"/>
    </row>
    <row r="82" spans="1:12" ht="15">
      <c r="A82" s="4"/>
      <c r="B82" s="11">
        <v>9</v>
      </c>
      <c r="C82" s="39">
        <v>4444</v>
      </c>
      <c r="D82" s="39">
        <v>7411</v>
      </c>
      <c r="E82" s="39">
        <v>2944</v>
      </c>
      <c r="F82" s="32">
        <v>14799</v>
      </c>
      <c r="G82" s="14"/>
      <c r="H82" s="14"/>
      <c r="I82" s="37"/>
      <c r="J82" s="38"/>
      <c r="K82" s="38"/>
      <c r="L82" s="38"/>
    </row>
    <row r="83" spans="1:12" ht="15">
      <c r="A83" s="4"/>
      <c r="B83" s="11">
        <v>10</v>
      </c>
      <c r="C83" s="39">
        <v>3042</v>
      </c>
      <c r="D83" s="39">
        <v>5533</v>
      </c>
      <c r="E83" s="39">
        <v>1988</v>
      </c>
      <c r="F83" s="32">
        <v>10563</v>
      </c>
      <c r="G83" s="14"/>
      <c r="H83" s="14"/>
      <c r="I83" s="37"/>
      <c r="J83" s="38"/>
      <c r="K83" s="38"/>
      <c r="L83" s="38"/>
    </row>
    <row r="84" spans="1:12" ht="15">
      <c r="A84" s="4"/>
      <c r="B84" s="11">
        <v>11</v>
      </c>
      <c r="C84" s="39">
        <v>366</v>
      </c>
      <c r="D84" s="39">
        <v>611</v>
      </c>
      <c r="E84" s="39">
        <v>231</v>
      </c>
      <c r="F84" s="32">
        <v>1208</v>
      </c>
      <c r="G84" s="14"/>
      <c r="H84" s="4"/>
      <c r="I84" s="37"/>
      <c r="J84" s="38"/>
      <c r="K84" s="38"/>
      <c r="L84" s="38"/>
    </row>
    <row r="85" spans="1:12" ht="15">
      <c r="A85" s="4"/>
      <c r="B85" s="11">
        <v>12</v>
      </c>
      <c r="C85" s="39">
        <v>310</v>
      </c>
      <c r="D85" s="39">
        <v>938</v>
      </c>
      <c r="E85" s="39">
        <v>563</v>
      </c>
      <c r="F85" s="32">
        <v>1811</v>
      </c>
      <c r="G85" s="14"/>
      <c r="H85" s="4"/>
      <c r="I85" s="37"/>
      <c r="J85" s="38"/>
      <c r="K85" s="38"/>
      <c r="L85" s="38"/>
    </row>
    <row r="86" spans="1:12" ht="15">
      <c r="A86" s="4"/>
      <c r="B86" s="11">
        <v>13</v>
      </c>
      <c r="C86" s="39">
        <v>27515</v>
      </c>
      <c r="D86" s="39">
        <v>45316</v>
      </c>
      <c r="E86" s="39">
        <v>18142</v>
      </c>
      <c r="F86" s="32">
        <v>90973</v>
      </c>
      <c r="G86" s="14"/>
      <c r="H86" s="14"/>
      <c r="I86" s="37"/>
      <c r="J86" s="38"/>
      <c r="K86" s="38"/>
      <c r="L86" s="38"/>
    </row>
    <row r="87" spans="1:12" ht="15">
      <c r="A87" s="4"/>
      <c r="B87" s="11">
        <v>14</v>
      </c>
      <c r="C87" s="39">
        <v>1428</v>
      </c>
      <c r="D87" s="39">
        <v>3045</v>
      </c>
      <c r="E87" s="39">
        <v>1308</v>
      </c>
      <c r="F87" s="32">
        <v>5781</v>
      </c>
      <c r="G87" s="14"/>
      <c r="H87" s="4"/>
      <c r="I87" s="37"/>
      <c r="J87" s="38"/>
      <c r="K87" s="38"/>
      <c r="L87" s="38"/>
    </row>
    <row r="88" spans="1:12" ht="15">
      <c r="A88" s="4"/>
      <c r="B88" s="11">
        <v>15</v>
      </c>
      <c r="C88" s="39">
        <v>760</v>
      </c>
      <c r="D88" s="39">
        <v>1773</v>
      </c>
      <c r="E88" s="39">
        <v>1154</v>
      </c>
      <c r="F88" s="32">
        <v>3687</v>
      </c>
      <c r="G88" s="14"/>
      <c r="H88" s="4"/>
      <c r="I88" s="37"/>
      <c r="J88" s="38"/>
      <c r="K88" s="38"/>
      <c r="L88" s="38"/>
    </row>
    <row r="89" spans="1:8" ht="15.75" thickBot="1">
      <c r="A89" s="4"/>
      <c r="B89" s="20" t="s">
        <v>29</v>
      </c>
      <c r="C89" s="25">
        <v>65549</v>
      </c>
      <c r="D89" s="25">
        <v>123010</v>
      </c>
      <c r="E89" s="25">
        <v>54336</v>
      </c>
      <c r="F89" s="25">
        <v>242895</v>
      </c>
      <c r="G89" s="14"/>
      <c r="H89" s="4"/>
    </row>
    <row r="90" spans="1:11" ht="15.75" thickTop="1">
      <c r="A90" s="4"/>
      <c r="B90" s="4"/>
      <c r="C90" s="4"/>
      <c r="D90" s="4"/>
      <c r="E90" s="4"/>
      <c r="F90" s="4"/>
      <c r="G90" s="4"/>
      <c r="H90" s="14"/>
      <c r="I90" s="14"/>
      <c r="J90" s="14"/>
      <c r="K90" s="1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14"/>
      <c r="K91" s="14"/>
    </row>
    <row r="92" spans="1:11" ht="15">
      <c r="A92" s="4"/>
      <c r="B92" s="5" t="s">
        <v>64</v>
      </c>
      <c r="C92" s="31"/>
      <c r="D92" s="31"/>
      <c r="E92" s="31"/>
      <c r="F92" s="31"/>
      <c r="G92" s="31"/>
      <c r="H92" s="31"/>
      <c r="I92" s="31"/>
      <c r="J92" s="4"/>
      <c r="K92" s="4"/>
    </row>
    <row r="93" spans="1:11" ht="15">
      <c r="A93" s="4"/>
      <c r="B93" s="5" t="s">
        <v>55</v>
      </c>
      <c r="C93" s="31"/>
      <c r="D93" s="31"/>
      <c r="E93" s="31"/>
      <c r="F93" s="31"/>
      <c r="G93" s="31"/>
      <c r="H93" s="31"/>
      <c r="I93" s="31"/>
      <c r="J93" s="4"/>
      <c r="K93" s="4"/>
    </row>
    <row r="94" spans="1:11" ht="15">
      <c r="A94" s="4"/>
      <c r="B94" s="31"/>
      <c r="C94" s="31"/>
      <c r="D94" s="31"/>
      <c r="E94" s="31"/>
      <c r="F94" s="31"/>
      <c r="G94" s="31"/>
      <c r="H94" s="31"/>
      <c r="I94" s="31"/>
      <c r="J94" s="4"/>
      <c r="K94" s="4"/>
    </row>
    <row r="95" spans="1:18" ht="15">
      <c r="A95" s="4"/>
      <c r="B95" s="31"/>
      <c r="C95" s="52" t="s">
        <v>39</v>
      </c>
      <c r="D95" s="52"/>
      <c r="E95" s="52"/>
      <c r="F95" s="52"/>
      <c r="G95" s="52"/>
      <c r="H95" s="52"/>
      <c r="I95" s="52"/>
      <c r="J95" s="4"/>
      <c r="K95" s="4"/>
      <c r="M95" s="55"/>
      <c r="N95" s="56"/>
      <c r="O95" s="56"/>
      <c r="P95" s="56"/>
      <c r="Q95" s="56"/>
      <c r="R95" s="56"/>
    </row>
    <row r="96" spans="1:18" ht="15.75" thickBot="1">
      <c r="A96" s="4"/>
      <c r="B96" s="20" t="s">
        <v>61</v>
      </c>
      <c r="C96" s="9" t="s">
        <v>40</v>
      </c>
      <c r="D96" s="9" t="s">
        <v>41</v>
      </c>
      <c r="E96" s="9" t="s">
        <v>42</v>
      </c>
      <c r="F96" s="9" t="s">
        <v>43</v>
      </c>
      <c r="G96" s="9" t="s">
        <v>44</v>
      </c>
      <c r="H96" s="9" t="s">
        <v>45</v>
      </c>
      <c r="I96" s="20" t="s">
        <v>29</v>
      </c>
      <c r="J96" s="4"/>
      <c r="K96" s="36"/>
      <c r="L96" s="40"/>
      <c r="M96" s="40"/>
      <c r="N96" s="40"/>
      <c r="O96" s="40"/>
      <c r="P96" s="40"/>
      <c r="Q96" s="40"/>
      <c r="R96" s="40"/>
    </row>
    <row r="97" spans="1:18" ht="15.75" thickTop="1">
      <c r="A97" s="4"/>
      <c r="B97" s="11">
        <v>1</v>
      </c>
      <c r="C97" s="39">
        <v>659</v>
      </c>
      <c r="D97" s="39">
        <v>204</v>
      </c>
      <c r="E97" s="39">
        <v>50</v>
      </c>
      <c r="F97" s="39">
        <v>120</v>
      </c>
      <c r="G97" s="39">
        <v>31</v>
      </c>
      <c r="H97" s="39">
        <v>5</v>
      </c>
      <c r="I97" s="32">
        <f>SUM(C97:H97)</f>
        <v>1069</v>
      </c>
      <c r="J97" s="4"/>
      <c r="K97" s="37"/>
      <c r="L97" s="38"/>
      <c r="M97" s="38"/>
      <c r="N97" s="38"/>
      <c r="O97" s="38"/>
      <c r="P97" s="38"/>
      <c r="Q97" s="38"/>
      <c r="R97" s="38"/>
    </row>
    <row r="98" spans="1:18" ht="15">
      <c r="A98" s="4"/>
      <c r="B98" s="11">
        <v>2</v>
      </c>
      <c r="C98" s="39">
        <v>925</v>
      </c>
      <c r="D98" s="39">
        <v>222</v>
      </c>
      <c r="E98" s="39">
        <v>69</v>
      </c>
      <c r="F98" s="39">
        <v>261</v>
      </c>
      <c r="G98" s="39">
        <v>69</v>
      </c>
      <c r="H98" s="39">
        <v>11</v>
      </c>
      <c r="I98" s="32">
        <f aca="true" t="shared" si="3" ref="I98:I111">SUM(C98:H98)</f>
        <v>1557</v>
      </c>
      <c r="J98" s="4"/>
      <c r="K98" s="37"/>
      <c r="L98" s="38"/>
      <c r="M98" s="38"/>
      <c r="N98" s="38"/>
      <c r="O98" s="38"/>
      <c r="P98" s="38"/>
      <c r="Q98" s="38"/>
      <c r="R98" s="38"/>
    </row>
    <row r="99" spans="1:18" ht="15">
      <c r="A99" s="4"/>
      <c r="B99" s="11">
        <v>3</v>
      </c>
      <c r="C99" s="39">
        <v>394</v>
      </c>
      <c r="D99" s="39">
        <v>162</v>
      </c>
      <c r="E99" s="39">
        <v>37</v>
      </c>
      <c r="F99" s="39">
        <v>112</v>
      </c>
      <c r="G99" s="39">
        <v>34</v>
      </c>
      <c r="H99" s="39">
        <v>5</v>
      </c>
      <c r="I99" s="32">
        <f t="shared" si="3"/>
        <v>744</v>
      </c>
      <c r="J99" s="4"/>
      <c r="K99" s="37"/>
      <c r="L99" s="38"/>
      <c r="M99" s="38"/>
      <c r="N99" s="38"/>
      <c r="O99" s="38"/>
      <c r="P99" s="38"/>
      <c r="Q99" s="38"/>
      <c r="R99" s="38"/>
    </row>
    <row r="100" spans="1:18" ht="15">
      <c r="A100" s="4"/>
      <c r="B100" s="11">
        <v>4</v>
      </c>
      <c r="C100" s="39">
        <v>1616</v>
      </c>
      <c r="D100" s="39">
        <v>597</v>
      </c>
      <c r="E100" s="39">
        <v>125</v>
      </c>
      <c r="F100" s="39">
        <v>408</v>
      </c>
      <c r="G100" s="39">
        <v>94</v>
      </c>
      <c r="H100" s="39">
        <v>12</v>
      </c>
      <c r="I100" s="32">
        <f t="shared" si="3"/>
        <v>2852</v>
      </c>
      <c r="J100" s="4"/>
      <c r="K100" s="37"/>
      <c r="L100" s="38"/>
      <c r="M100" s="38"/>
      <c r="N100" s="38"/>
      <c r="O100" s="38"/>
      <c r="P100" s="38"/>
      <c r="Q100" s="38"/>
      <c r="R100" s="38"/>
    </row>
    <row r="101" spans="1:18" ht="15">
      <c r="A101" s="4"/>
      <c r="B101" s="11">
        <v>5</v>
      </c>
      <c r="C101" s="39">
        <v>4125</v>
      </c>
      <c r="D101" s="39">
        <v>1552</v>
      </c>
      <c r="E101" s="39">
        <v>356</v>
      </c>
      <c r="F101" s="39">
        <v>1086</v>
      </c>
      <c r="G101" s="39">
        <v>399</v>
      </c>
      <c r="H101" s="39">
        <v>71</v>
      </c>
      <c r="I101" s="32">
        <f t="shared" si="3"/>
        <v>7589</v>
      </c>
      <c r="J101" s="4"/>
      <c r="K101" s="37"/>
      <c r="L101" s="38"/>
      <c r="M101" s="38"/>
      <c r="N101" s="38"/>
      <c r="O101" s="38"/>
      <c r="P101" s="38"/>
      <c r="Q101" s="38"/>
      <c r="R101" s="38"/>
    </row>
    <row r="102" spans="1:18" ht="15">
      <c r="A102" s="4"/>
      <c r="B102" s="11">
        <v>6</v>
      </c>
      <c r="C102" s="39">
        <v>1781</v>
      </c>
      <c r="D102" s="39">
        <v>670</v>
      </c>
      <c r="E102" s="39">
        <v>135</v>
      </c>
      <c r="F102" s="39">
        <v>385</v>
      </c>
      <c r="G102" s="39">
        <v>156</v>
      </c>
      <c r="H102" s="39">
        <v>41</v>
      </c>
      <c r="I102" s="32">
        <f t="shared" si="3"/>
        <v>3168</v>
      </c>
      <c r="J102" s="4"/>
      <c r="K102" s="37"/>
      <c r="L102" s="38"/>
      <c r="M102" s="38"/>
      <c r="N102" s="38"/>
      <c r="O102" s="38"/>
      <c r="P102" s="38"/>
      <c r="Q102" s="38"/>
      <c r="R102" s="38"/>
    </row>
    <row r="103" spans="1:18" ht="15">
      <c r="A103" s="4"/>
      <c r="B103" s="11">
        <v>7</v>
      </c>
      <c r="C103" s="39">
        <v>2314</v>
      </c>
      <c r="D103" s="39">
        <v>689</v>
      </c>
      <c r="E103" s="39">
        <v>168</v>
      </c>
      <c r="F103" s="39">
        <v>559</v>
      </c>
      <c r="G103" s="39">
        <v>138</v>
      </c>
      <c r="H103" s="39">
        <v>37</v>
      </c>
      <c r="I103" s="32">
        <f t="shared" si="3"/>
        <v>3905</v>
      </c>
      <c r="J103" s="4"/>
      <c r="K103" s="37"/>
      <c r="L103" s="38"/>
      <c r="M103" s="38"/>
      <c r="N103" s="38"/>
      <c r="O103" s="38"/>
      <c r="P103" s="38"/>
      <c r="Q103" s="38"/>
      <c r="R103" s="38"/>
    </row>
    <row r="104" spans="1:18" ht="15">
      <c r="A104" s="4"/>
      <c r="B104" s="11">
        <v>8</v>
      </c>
      <c r="C104" s="39">
        <v>6122</v>
      </c>
      <c r="D104" s="39">
        <v>2215</v>
      </c>
      <c r="E104" s="39">
        <v>437</v>
      </c>
      <c r="F104" s="39">
        <v>1155</v>
      </c>
      <c r="G104" s="39">
        <v>324</v>
      </c>
      <c r="H104" s="39">
        <v>52</v>
      </c>
      <c r="I104" s="32">
        <f t="shared" si="3"/>
        <v>10305</v>
      </c>
      <c r="J104" s="4"/>
      <c r="K104" s="37"/>
      <c r="L104" s="38"/>
      <c r="M104" s="38"/>
      <c r="N104" s="38"/>
      <c r="O104" s="38"/>
      <c r="P104" s="38"/>
      <c r="Q104" s="38"/>
      <c r="R104" s="38"/>
    </row>
    <row r="105" spans="1:18" ht="15">
      <c r="A105" s="4"/>
      <c r="B105" s="11">
        <v>9</v>
      </c>
      <c r="C105" s="39">
        <v>1747</v>
      </c>
      <c r="D105" s="39">
        <v>666</v>
      </c>
      <c r="E105" s="39">
        <v>171</v>
      </c>
      <c r="F105" s="39">
        <v>446</v>
      </c>
      <c r="G105" s="39">
        <v>131</v>
      </c>
      <c r="H105" s="39">
        <v>35</v>
      </c>
      <c r="I105" s="32">
        <f t="shared" si="3"/>
        <v>3196</v>
      </c>
      <c r="J105" s="4"/>
      <c r="K105" s="37"/>
      <c r="L105" s="38"/>
      <c r="M105" s="38"/>
      <c r="N105" s="38"/>
      <c r="O105" s="38"/>
      <c r="P105" s="38"/>
      <c r="Q105" s="38"/>
      <c r="R105" s="38"/>
    </row>
    <row r="106" spans="1:18" ht="15">
      <c r="A106" s="4"/>
      <c r="B106" s="11">
        <v>10</v>
      </c>
      <c r="C106" s="39">
        <v>2047</v>
      </c>
      <c r="D106" s="39">
        <v>528</v>
      </c>
      <c r="E106" s="39">
        <v>114</v>
      </c>
      <c r="F106" s="39">
        <v>329</v>
      </c>
      <c r="G106" s="39">
        <v>95</v>
      </c>
      <c r="H106" s="39">
        <v>26</v>
      </c>
      <c r="I106" s="32">
        <f t="shared" si="3"/>
        <v>3139</v>
      </c>
      <c r="J106" s="4"/>
      <c r="K106" s="37"/>
      <c r="L106" s="38"/>
      <c r="M106" s="38"/>
      <c r="N106" s="38"/>
      <c r="O106" s="38"/>
      <c r="P106" s="38"/>
      <c r="Q106" s="38"/>
      <c r="R106" s="38"/>
    </row>
    <row r="107" spans="1:18" ht="15">
      <c r="A107" s="4"/>
      <c r="B107" s="11">
        <v>11</v>
      </c>
      <c r="C107" s="39">
        <v>178</v>
      </c>
      <c r="D107" s="39">
        <v>53</v>
      </c>
      <c r="E107" s="39">
        <v>11</v>
      </c>
      <c r="F107" s="39">
        <v>59</v>
      </c>
      <c r="G107" s="39">
        <v>21</v>
      </c>
      <c r="H107" s="39">
        <v>1</v>
      </c>
      <c r="I107" s="32">
        <f t="shared" si="3"/>
        <v>323</v>
      </c>
      <c r="J107" s="4"/>
      <c r="K107" s="37"/>
      <c r="L107" s="38"/>
      <c r="M107" s="38"/>
      <c r="N107" s="38"/>
      <c r="O107" s="38"/>
      <c r="P107" s="38"/>
      <c r="Q107" s="38"/>
      <c r="R107" s="38"/>
    </row>
    <row r="108" spans="1:18" ht="15">
      <c r="A108" s="4"/>
      <c r="B108" s="11">
        <v>12</v>
      </c>
      <c r="C108" s="39">
        <v>412</v>
      </c>
      <c r="D108" s="39">
        <v>88</v>
      </c>
      <c r="E108" s="39">
        <v>24</v>
      </c>
      <c r="F108" s="39">
        <v>56</v>
      </c>
      <c r="G108" s="39">
        <v>21</v>
      </c>
      <c r="H108" s="39">
        <v>6</v>
      </c>
      <c r="I108" s="32">
        <f t="shared" si="3"/>
        <v>607</v>
      </c>
      <c r="J108" s="4"/>
      <c r="K108" s="37"/>
      <c r="L108" s="38"/>
      <c r="M108" s="38"/>
      <c r="N108" s="38"/>
      <c r="O108" s="38"/>
      <c r="P108" s="38"/>
      <c r="Q108" s="38"/>
      <c r="R108" s="38"/>
    </row>
    <row r="109" spans="1:18" ht="15">
      <c r="A109" s="4"/>
      <c r="B109" s="11">
        <v>13</v>
      </c>
      <c r="C109" s="39">
        <v>17651</v>
      </c>
      <c r="D109" s="39">
        <v>4415</v>
      </c>
      <c r="E109" s="39">
        <v>1072</v>
      </c>
      <c r="F109" s="39">
        <v>3771</v>
      </c>
      <c r="G109" s="39">
        <v>1746</v>
      </c>
      <c r="H109" s="39">
        <v>369</v>
      </c>
      <c r="I109" s="32">
        <f t="shared" si="3"/>
        <v>29024</v>
      </c>
      <c r="J109" s="4"/>
      <c r="K109" s="37"/>
      <c r="L109" s="38"/>
      <c r="M109" s="38"/>
      <c r="N109" s="38"/>
      <c r="O109" s="38"/>
      <c r="P109" s="38"/>
      <c r="Q109" s="38"/>
      <c r="R109" s="38"/>
    </row>
    <row r="110" spans="1:18" ht="15">
      <c r="A110" s="4"/>
      <c r="B110" s="11">
        <v>14</v>
      </c>
      <c r="C110" s="39">
        <v>900</v>
      </c>
      <c r="D110" s="39">
        <v>264</v>
      </c>
      <c r="E110" s="39">
        <v>52</v>
      </c>
      <c r="F110" s="39">
        <v>189</v>
      </c>
      <c r="G110" s="39">
        <v>45</v>
      </c>
      <c r="H110" s="39">
        <v>8</v>
      </c>
      <c r="I110" s="32">
        <f t="shared" si="3"/>
        <v>1458</v>
      </c>
      <c r="J110" s="4"/>
      <c r="K110" s="37"/>
      <c r="L110" s="38"/>
      <c r="M110" s="38"/>
      <c r="N110" s="38"/>
      <c r="O110" s="38"/>
      <c r="P110" s="38"/>
      <c r="Q110" s="38"/>
      <c r="R110" s="38"/>
    </row>
    <row r="111" spans="1:18" ht="15">
      <c r="A111" s="4"/>
      <c r="B111" s="11">
        <v>15</v>
      </c>
      <c r="C111" s="39">
        <v>555</v>
      </c>
      <c r="D111" s="39">
        <v>207</v>
      </c>
      <c r="E111" s="39">
        <v>39</v>
      </c>
      <c r="F111" s="39">
        <v>102</v>
      </c>
      <c r="G111" s="39">
        <v>24</v>
      </c>
      <c r="H111" s="39">
        <v>1</v>
      </c>
      <c r="I111" s="32">
        <f t="shared" si="3"/>
        <v>928</v>
      </c>
      <c r="J111" s="4"/>
      <c r="K111" s="37"/>
      <c r="L111" s="38"/>
      <c r="M111" s="38"/>
      <c r="N111" s="38"/>
      <c r="O111" s="38"/>
      <c r="P111" s="38"/>
      <c r="Q111" s="38"/>
      <c r="R111" s="38"/>
    </row>
    <row r="112" spans="1:11" ht="15.75" thickBot="1">
      <c r="A112" s="4"/>
      <c r="B112" s="20" t="s">
        <v>29</v>
      </c>
      <c r="C112" s="25">
        <f>SUM(C97:C111)</f>
        <v>41426</v>
      </c>
      <c r="D112" s="25">
        <f>SUM(D97:D111)</f>
        <v>12532</v>
      </c>
      <c r="E112" s="25">
        <f>SUM(E97:E111)</f>
        <v>2860</v>
      </c>
      <c r="F112" s="25">
        <f>SUM(F97:F111)</f>
        <v>9038</v>
      </c>
      <c r="G112" s="25">
        <f>SUM(G97:G111)</f>
        <v>3328</v>
      </c>
      <c r="H112" s="25">
        <f>SUM(H97:H111)</f>
        <v>680</v>
      </c>
      <c r="I112" s="25">
        <f>SUM(I97:I111)</f>
        <v>69864</v>
      </c>
      <c r="J112" s="4"/>
      <c r="K112" s="14"/>
    </row>
    <row r="113" spans="1:11" ht="15.75" thickTop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4"/>
    </row>
    <row r="115" spans="1: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>
      <c r="A116" s="4"/>
      <c r="B116" s="5" t="s">
        <v>46</v>
      </c>
      <c r="C116" s="31"/>
      <c r="D116" s="31"/>
      <c r="E116" s="4"/>
      <c r="F116" s="4"/>
      <c r="G116" s="4"/>
      <c r="H116" s="4"/>
      <c r="I116" s="4"/>
      <c r="J116" s="4"/>
      <c r="K116" s="4"/>
    </row>
    <row r="117" spans="1:11" ht="15">
      <c r="A117" s="4"/>
      <c r="B117" s="5" t="s">
        <v>47</v>
      </c>
      <c r="C117" s="31"/>
      <c r="D117" s="31"/>
      <c r="E117" s="4"/>
      <c r="F117" s="4"/>
      <c r="G117" s="4"/>
      <c r="H117" s="4"/>
      <c r="I117" s="4"/>
      <c r="J117" s="4"/>
      <c r="K117" s="4"/>
    </row>
    <row r="118" spans="1:11" ht="15">
      <c r="A118" s="4"/>
      <c r="B118" s="5" t="s">
        <v>55</v>
      </c>
      <c r="C118" s="31"/>
      <c r="D118" s="31"/>
      <c r="E118" s="4"/>
      <c r="F118" s="4"/>
      <c r="G118" s="4"/>
      <c r="H118" s="4"/>
      <c r="I118" s="4"/>
      <c r="J118" s="4"/>
      <c r="K118" s="4"/>
    </row>
    <row r="119" spans="1:11" ht="15">
      <c r="A119" s="4"/>
      <c r="B119" s="31"/>
      <c r="C119" s="31"/>
      <c r="D119" s="31"/>
      <c r="E119" s="4"/>
      <c r="F119" s="4"/>
      <c r="G119" s="4"/>
      <c r="H119" s="4"/>
      <c r="I119" s="4"/>
      <c r="J119" s="4"/>
      <c r="K119" s="4"/>
    </row>
    <row r="120" spans="1:11" ht="65.25" thickBot="1">
      <c r="A120" s="4"/>
      <c r="B120" s="20" t="s">
        <v>61</v>
      </c>
      <c r="C120" s="8" t="s">
        <v>29</v>
      </c>
      <c r="D120" s="9" t="s">
        <v>48</v>
      </c>
      <c r="E120" s="9" t="s">
        <v>49</v>
      </c>
      <c r="F120" s="9" t="s">
        <v>50</v>
      </c>
      <c r="G120" s="9" t="s">
        <v>51</v>
      </c>
      <c r="H120" s="4"/>
      <c r="I120" s="4"/>
      <c r="J120" s="4"/>
      <c r="K120" s="4"/>
    </row>
    <row r="121" spans="1:11" ht="15.75" thickTop="1">
      <c r="A121" s="4"/>
      <c r="B121" s="11">
        <v>1</v>
      </c>
      <c r="C121" s="41">
        <v>3293</v>
      </c>
      <c r="D121" s="41">
        <v>2740</v>
      </c>
      <c r="E121" s="18">
        <f>D121/C121</f>
        <v>0.8320680230792591</v>
      </c>
      <c r="F121" s="41">
        <v>464</v>
      </c>
      <c r="G121" s="18">
        <f>F121/D121</f>
        <v>0.16934306569343066</v>
      </c>
      <c r="H121" s="4"/>
      <c r="I121" s="37"/>
      <c r="J121" s="38"/>
      <c r="K121" s="14"/>
    </row>
    <row r="122" spans="1:11" ht="15">
      <c r="A122" s="4"/>
      <c r="B122" s="11">
        <v>2</v>
      </c>
      <c r="C122" s="41">
        <v>4291</v>
      </c>
      <c r="D122" s="41">
        <v>3589</v>
      </c>
      <c r="E122" s="18">
        <f aca="true" t="shared" si="4" ref="E122:E135">D122/C122</f>
        <v>0.8364017711489163</v>
      </c>
      <c r="F122" s="41">
        <v>572</v>
      </c>
      <c r="G122" s="18">
        <f aca="true" t="shared" si="5" ref="G122:G135">F122/D122</f>
        <v>0.1593758707160769</v>
      </c>
      <c r="H122" s="4"/>
      <c r="I122" s="37"/>
      <c r="J122" s="38"/>
      <c r="K122" s="14"/>
    </row>
    <row r="123" spans="1:11" ht="15">
      <c r="A123" s="4"/>
      <c r="B123" s="11">
        <v>3</v>
      </c>
      <c r="C123" s="41">
        <v>2644</v>
      </c>
      <c r="D123" s="41">
        <v>2194</v>
      </c>
      <c r="E123" s="18">
        <f t="shared" si="4"/>
        <v>0.829803328290469</v>
      </c>
      <c r="F123" s="41">
        <v>404</v>
      </c>
      <c r="G123" s="18">
        <f t="shared" si="5"/>
        <v>0.18413855970829535</v>
      </c>
      <c r="H123" s="4"/>
      <c r="I123" s="37"/>
      <c r="J123" s="38"/>
      <c r="K123" s="14"/>
    </row>
    <row r="124" spans="1:11" ht="15">
      <c r="A124" s="4"/>
      <c r="B124" s="11">
        <v>4</v>
      </c>
      <c r="C124" s="41">
        <v>9486</v>
      </c>
      <c r="D124" s="41">
        <v>7620</v>
      </c>
      <c r="E124" s="18">
        <f t="shared" si="4"/>
        <v>0.8032890575585073</v>
      </c>
      <c r="F124" s="41">
        <v>2110</v>
      </c>
      <c r="G124" s="18">
        <f t="shared" si="5"/>
        <v>0.2769028871391076</v>
      </c>
      <c r="H124" s="4"/>
      <c r="I124" s="37"/>
      <c r="J124" s="38"/>
      <c r="K124" s="14"/>
    </row>
    <row r="125" spans="1:11" ht="15">
      <c r="A125" s="4"/>
      <c r="B125" s="11">
        <v>5</v>
      </c>
      <c r="C125" s="41">
        <v>27181</v>
      </c>
      <c r="D125" s="41">
        <v>21364</v>
      </c>
      <c r="E125" s="18">
        <f t="shared" si="4"/>
        <v>0.7859902137522534</v>
      </c>
      <c r="F125" s="41">
        <v>6549</v>
      </c>
      <c r="G125" s="18">
        <f t="shared" si="5"/>
        <v>0.3065437184047931</v>
      </c>
      <c r="H125" s="4"/>
      <c r="I125" s="37"/>
      <c r="J125" s="38"/>
      <c r="K125" s="14"/>
    </row>
    <row r="126" spans="1:11" ht="15">
      <c r="A126" s="4"/>
      <c r="B126" s="11">
        <v>6</v>
      </c>
      <c r="C126" s="41">
        <v>12460</v>
      </c>
      <c r="D126" s="41">
        <v>10019</v>
      </c>
      <c r="E126" s="18">
        <f t="shared" si="4"/>
        <v>0.8040930979133226</v>
      </c>
      <c r="F126" s="41">
        <v>3219</v>
      </c>
      <c r="G126" s="18">
        <f t="shared" si="5"/>
        <v>0.32128954985527497</v>
      </c>
      <c r="H126" s="4"/>
      <c r="I126" s="37"/>
      <c r="J126" s="38"/>
      <c r="K126" s="14"/>
    </row>
    <row r="127" spans="1:11" ht="15">
      <c r="A127" s="4"/>
      <c r="B127" s="11">
        <v>7</v>
      </c>
      <c r="C127" s="41">
        <v>16542</v>
      </c>
      <c r="D127" s="41">
        <v>13308</v>
      </c>
      <c r="E127" s="18">
        <f t="shared" si="4"/>
        <v>0.8044976423648894</v>
      </c>
      <c r="F127" s="41">
        <v>4028</v>
      </c>
      <c r="G127" s="18">
        <f t="shared" si="5"/>
        <v>0.3026750826570484</v>
      </c>
      <c r="H127" s="4"/>
      <c r="I127" s="37"/>
      <c r="J127" s="38"/>
      <c r="K127" s="14"/>
    </row>
    <row r="128" spans="1:11" ht="15">
      <c r="A128" s="4"/>
      <c r="B128" s="11">
        <v>8</v>
      </c>
      <c r="C128" s="41">
        <v>38176</v>
      </c>
      <c r="D128" s="41">
        <v>30616</v>
      </c>
      <c r="E128" s="18">
        <f t="shared" si="4"/>
        <v>0.8019698239731768</v>
      </c>
      <c r="F128" s="41">
        <v>10026</v>
      </c>
      <c r="G128" s="18">
        <f t="shared" si="5"/>
        <v>0.3274758296315652</v>
      </c>
      <c r="H128" s="4"/>
      <c r="I128" s="37"/>
      <c r="J128" s="38"/>
      <c r="K128" s="14"/>
    </row>
    <row r="129" spans="1:11" ht="15">
      <c r="A129" s="4"/>
      <c r="B129" s="11">
        <v>9</v>
      </c>
      <c r="C129" s="41">
        <v>14799</v>
      </c>
      <c r="D129" s="41">
        <v>11369</v>
      </c>
      <c r="E129" s="18">
        <f t="shared" si="4"/>
        <v>0.7682275829447935</v>
      </c>
      <c r="F129" s="41">
        <v>3279</v>
      </c>
      <c r="G129" s="18">
        <f t="shared" si="5"/>
        <v>0.2884158677104407</v>
      </c>
      <c r="H129" s="4"/>
      <c r="I129" s="37"/>
      <c r="J129" s="38"/>
      <c r="K129" s="14"/>
    </row>
    <row r="130" spans="1:11" ht="15">
      <c r="A130" s="4"/>
      <c r="B130" s="11">
        <v>10</v>
      </c>
      <c r="C130" s="41">
        <v>10563</v>
      </c>
      <c r="D130" s="41">
        <v>8086</v>
      </c>
      <c r="E130" s="18">
        <f t="shared" si="4"/>
        <v>0.7655022247467576</v>
      </c>
      <c r="F130" s="41">
        <v>2628</v>
      </c>
      <c r="G130" s="18">
        <f t="shared" si="5"/>
        <v>0.3250061835270838</v>
      </c>
      <c r="H130" s="4"/>
      <c r="I130" s="37"/>
      <c r="J130" s="38"/>
      <c r="K130" s="14"/>
    </row>
    <row r="131" spans="1:11" ht="15">
      <c r="A131" s="4"/>
      <c r="B131" s="11">
        <v>11</v>
      </c>
      <c r="C131" s="41">
        <v>1208</v>
      </c>
      <c r="D131" s="41">
        <v>949</v>
      </c>
      <c r="E131" s="18">
        <f t="shared" si="4"/>
        <v>0.7855960264900662</v>
      </c>
      <c r="F131" s="41">
        <v>244</v>
      </c>
      <c r="G131" s="18">
        <f t="shared" si="5"/>
        <v>0.2571127502634352</v>
      </c>
      <c r="H131" s="4"/>
      <c r="I131" s="37"/>
      <c r="J131" s="38"/>
      <c r="K131" s="14"/>
    </row>
    <row r="132" spans="1:11" ht="15">
      <c r="A132" s="4"/>
      <c r="B132" s="11">
        <v>12</v>
      </c>
      <c r="C132" s="41">
        <v>1811</v>
      </c>
      <c r="D132" s="41">
        <v>1518</v>
      </c>
      <c r="E132" s="18">
        <f t="shared" si="4"/>
        <v>0.8382109331860851</v>
      </c>
      <c r="F132" s="41">
        <v>377</v>
      </c>
      <c r="G132" s="18">
        <f t="shared" si="5"/>
        <v>0.24835309617918314</v>
      </c>
      <c r="H132" s="4"/>
      <c r="I132" s="37"/>
      <c r="J132" s="38"/>
      <c r="K132" s="14"/>
    </row>
    <row r="133" spans="1:11" ht="15">
      <c r="A133" s="4"/>
      <c r="B133" s="11">
        <v>13</v>
      </c>
      <c r="C133" s="41">
        <v>90973</v>
      </c>
      <c r="D133" s="41">
        <v>69532</v>
      </c>
      <c r="E133" s="18">
        <f t="shared" si="4"/>
        <v>0.764314686775197</v>
      </c>
      <c r="F133" s="41">
        <v>25015</v>
      </c>
      <c r="G133" s="18">
        <f t="shared" si="5"/>
        <v>0.35976241155151584</v>
      </c>
      <c r="H133" s="4"/>
      <c r="I133" s="37"/>
      <c r="J133" s="38"/>
      <c r="K133" s="14"/>
    </row>
    <row r="134" spans="1:11" ht="15">
      <c r="A134" s="4"/>
      <c r="B134" s="11">
        <v>14</v>
      </c>
      <c r="C134" s="41">
        <v>5781</v>
      </c>
      <c r="D134" s="41">
        <v>4618</v>
      </c>
      <c r="E134" s="18">
        <f t="shared" si="4"/>
        <v>0.7988237329181802</v>
      </c>
      <c r="F134" s="41">
        <v>1474</v>
      </c>
      <c r="G134" s="18">
        <f t="shared" si="5"/>
        <v>0.3191857947163274</v>
      </c>
      <c r="H134" s="4"/>
      <c r="I134" s="37"/>
      <c r="J134" s="38"/>
      <c r="K134" s="14"/>
    </row>
    <row r="135" spans="1:11" ht="15">
      <c r="A135" s="4"/>
      <c r="B135" s="11">
        <v>15</v>
      </c>
      <c r="C135" s="41">
        <v>3687</v>
      </c>
      <c r="D135" s="41">
        <v>2996</v>
      </c>
      <c r="E135" s="18">
        <f t="shared" si="4"/>
        <v>0.8125847572552211</v>
      </c>
      <c r="F135" s="41">
        <v>509</v>
      </c>
      <c r="G135" s="18">
        <f t="shared" si="5"/>
        <v>0.16989319092122832</v>
      </c>
      <c r="H135" s="4"/>
      <c r="I135" s="37"/>
      <c r="J135" s="38"/>
      <c r="K135" s="14"/>
    </row>
    <row r="136" spans="1:11" ht="15.75" thickBot="1">
      <c r="A136" s="4"/>
      <c r="B136" s="20" t="s">
        <v>29</v>
      </c>
      <c r="C136" s="15">
        <f>SUM(C121:C135)</f>
        <v>242895</v>
      </c>
      <c r="D136" s="15">
        <f>SUM(D121:D135)</f>
        <v>190518</v>
      </c>
      <c r="E136" s="19">
        <f>D136/C136</f>
        <v>0.7843636139072439</v>
      </c>
      <c r="F136" s="15">
        <f>SUM(F121:F135)</f>
        <v>60898</v>
      </c>
      <c r="G136" s="19">
        <f>F136/D136</f>
        <v>0.31964433806779413</v>
      </c>
      <c r="H136" s="4"/>
      <c r="K136" s="14"/>
    </row>
    <row r="137" spans="1:11" ht="15.75" thickTop="1">
      <c r="A137" s="4"/>
      <c r="B137" s="4"/>
      <c r="C137" s="4"/>
      <c r="D137" s="4"/>
      <c r="E137" s="4"/>
      <c r="F137" s="4"/>
      <c r="G137" s="4"/>
      <c r="H137" s="4"/>
      <c r="I137" s="4"/>
      <c r="J137" s="14"/>
      <c r="K137" s="4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14"/>
      <c r="K138" s="14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>
      <c r="A140" s="4"/>
      <c r="B140" s="5" t="s">
        <v>65</v>
      </c>
      <c r="C140" s="31"/>
      <c r="D140" s="31"/>
      <c r="E140" s="31"/>
      <c r="F140" s="4"/>
      <c r="G140" s="4"/>
      <c r="H140" s="4"/>
      <c r="I140" s="4"/>
      <c r="J140" s="4"/>
      <c r="K140" s="4"/>
    </row>
    <row r="141" spans="1:11" ht="15">
      <c r="A141" s="4"/>
      <c r="B141" s="5" t="s">
        <v>53</v>
      </c>
      <c r="C141" s="31"/>
      <c r="D141" s="31"/>
      <c r="E141" s="31"/>
      <c r="F141" s="4"/>
      <c r="G141" s="4"/>
      <c r="H141" s="4"/>
      <c r="I141" s="4"/>
      <c r="J141" s="4"/>
      <c r="K141" s="4"/>
    </row>
    <row r="142" spans="1:11" ht="15">
      <c r="A142" s="4"/>
      <c r="B142" s="5" t="s">
        <v>55</v>
      </c>
      <c r="C142" s="31"/>
      <c r="D142" s="31"/>
      <c r="E142" s="31"/>
      <c r="F142" s="4"/>
      <c r="G142" s="4"/>
      <c r="H142" s="4"/>
      <c r="I142" s="4"/>
      <c r="J142" s="4"/>
      <c r="K142" s="4"/>
    </row>
    <row r="143" spans="1:11" ht="15">
      <c r="A143" s="4"/>
      <c r="B143" s="31"/>
      <c r="C143" s="31"/>
      <c r="D143" s="31"/>
      <c r="E143" s="31"/>
      <c r="F143" s="4"/>
      <c r="G143" s="4"/>
      <c r="H143" s="4"/>
      <c r="I143" s="4"/>
      <c r="J143" s="4"/>
      <c r="K143" s="4"/>
    </row>
    <row r="144" spans="1:11" ht="23.25" thickBot="1">
      <c r="A144" s="4"/>
      <c r="B144" s="20" t="s">
        <v>61</v>
      </c>
      <c r="C144" s="9" t="s">
        <v>32</v>
      </c>
      <c r="D144" s="9" t="s">
        <v>54</v>
      </c>
      <c r="E144" s="9" t="s">
        <v>49</v>
      </c>
      <c r="F144" s="4"/>
      <c r="G144" s="36"/>
      <c r="H144" s="40"/>
      <c r="I144" s="40"/>
      <c r="J144" s="40"/>
      <c r="K144" s="40"/>
    </row>
    <row r="145" spans="1:11" ht="15.75" thickTop="1">
      <c r="A145" s="4"/>
      <c r="B145" s="11">
        <v>1</v>
      </c>
      <c r="C145" s="39">
        <v>1069</v>
      </c>
      <c r="D145" s="39">
        <v>620</v>
      </c>
      <c r="E145" s="18">
        <f>D145/C145</f>
        <v>0.5799812909260992</v>
      </c>
      <c r="F145" s="4"/>
      <c r="G145" s="37"/>
      <c r="H145" s="11"/>
      <c r="I145" s="39"/>
      <c r="J145" s="38"/>
      <c r="K145" s="38"/>
    </row>
    <row r="146" spans="1:11" ht="15">
      <c r="A146" s="4"/>
      <c r="B146" s="11">
        <v>2</v>
      </c>
      <c r="C146" s="39">
        <v>1557</v>
      </c>
      <c r="D146" s="39">
        <v>1044</v>
      </c>
      <c r="E146" s="18">
        <f aca="true" t="shared" si="6" ref="E146:E159">D146/C146</f>
        <v>0.6705202312138728</v>
      </c>
      <c r="F146" s="4"/>
      <c r="G146" s="37"/>
      <c r="H146" s="11"/>
      <c r="I146" s="39"/>
      <c r="J146" s="38"/>
      <c r="K146" s="38"/>
    </row>
    <row r="147" spans="1:11" ht="15">
      <c r="A147" s="4"/>
      <c r="B147" s="11">
        <v>3</v>
      </c>
      <c r="C147" s="39">
        <v>744</v>
      </c>
      <c r="D147" s="39">
        <v>377</v>
      </c>
      <c r="E147" s="18">
        <f t="shared" si="6"/>
        <v>0.5067204301075269</v>
      </c>
      <c r="F147" s="4"/>
      <c r="G147" s="37"/>
      <c r="H147" s="11"/>
      <c r="I147" s="39"/>
      <c r="J147" s="38"/>
      <c r="K147" s="38"/>
    </row>
    <row r="148" spans="1:11" ht="15">
      <c r="A148" s="4"/>
      <c r="B148" s="11">
        <v>4</v>
      </c>
      <c r="C148" s="39">
        <v>2852</v>
      </c>
      <c r="D148" s="39">
        <v>1564</v>
      </c>
      <c r="E148" s="18">
        <f t="shared" si="6"/>
        <v>0.5483870967741935</v>
      </c>
      <c r="F148" s="4"/>
      <c r="G148" s="37"/>
      <c r="H148" s="11"/>
      <c r="I148" s="39"/>
      <c r="J148" s="38"/>
      <c r="K148" s="38"/>
    </row>
    <row r="149" spans="1:11" ht="15">
      <c r="A149" s="4"/>
      <c r="B149" s="11">
        <v>5</v>
      </c>
      <c r="C149" s="39">
        <v>7589</v>
      </c>
      <c r="D149" s="39">
        <v>4361</v>
      </c>
      <c r="E149" s="18">
        <f t="shared" si="6"/>
        <v>0.5746475161417841</v>
      </c>
      <c r="F149" s="4"/>
      <c r="G149" s="37"/>
      <c r="H149" s="11"/>
      <c r="I149" s="39"/>
      <c r="J149" s="38"/>
      <c r="K149" s="38"/>
    </row>
    <row r="150" spans="1:11" ht="15">
      <c r="A150" s="4"/>
      <c r="B150" s="11">
        <v>6</v>
      </c>
      <c r="C150" s="39">
        <v>3168</v>
      </c>
      <c r="D150" s="39">
        <v>1885</v>
      </c>
      <c r="E150" s="18">
        <f t="shared" si="6"/>
        <v>0.5950126262626263</v>
      </c>
      <c r="F150" s="4"/>
      <c r="G150" s="37"/>
      <c r="H150" s="11"/>
      <c r="I150" s="39"/>
      <c r="J150" s="38"/>
      <c r="K150" s="38"/>
    </row>
    <row r="151" spans="1:11" ht="15">
      <c r="A151" s="4"/>
      <c r="B151" s="11">
        <v>7</v>
      </c>
      <c r="C151" s="39">
        <v>3905</v>
      </c>
      <c r="D151" s="39">
        <v>2328</v>
      </c>
      <c r="E151" s="18">
        <f t="shared" si="6"/>
        <v>0.5961587708066581</v>
      </c>
      <c r="F151" s="4"/>
      <c r="G151" s="37"/>
      <c r="H151" s="11"/>
      <c r="I151" s="39"/>
      <c r="J151" s="38"/>
      <c r="K151" s="38"/>
    </row>
    <row r="152" spans="1:11" ht="15">
      <c r="A152" s="4"/>
      <c r="B152" s="11">
        <v>8</v>
      </c>
      <c r="C152" s="39">
        <v>10305</v>
      </c>
      <c r="D152" s="39">
        <v>6451</v>
      </c>
      <c r="E152" s="18">
        <f t="shared" si="6"/>
        <v>0.6260067928190199</v>
      </c>
      <c r="F152" s="4"/>
      <c r="G152" s="37"/>
      <c r="H152" s="11"/>
      <c r="I152" s="39"/>
      <c r="J152" s="38"/>
      <c r="K152" s="38"/>
    </row>
    <row r="153" spans="1:11" ht="15">
      <c r="A153" s="4"/>
      <c r="B153" s="11">
        <v>9</v>
      </c>
      <c r="C153" s="39">
        <v>3196</v>
      </c>
      <c r="D153" s="39">
        <v>1674</v>
      </c>
      <c r="E153" s="18">
        <f t="shared" si="6"/>
        <v>0.5237797246558198</v>
      </c>
      <c r="F153" s="4"/>
      <c r="G153" s="37"/>
      <c r="H153" s="11"/>
      <c r="I153" s="39"/>
      <c r="J153" s="38"/>
      <c r="K153" s="38"/>
    </row>
    <row r="154" spans="1:11" ht="15">
      <c r="A154" s="4"/>
      <c r="B154" s="11">
        <v>10</v>
      </c>
      <c r="C154" s="39">
        <v>3139</v>
      </c>
      <c r="D154" s="39">
        <v>2019</v>
      </c>
      <c r="E154" s="18">
        <f t="shared" si="6"/>
        <v>0.6431984708505893</v>
      </c>
      <c r="F154" s="4"/>
      <c r="G154" s="37"/>
      <c r="H154" s="11"/>
      <c r="I154" s="39"/>
      <c r="J154" s="38"/>
      <c r="K154" s="38"/>
    </row>
    <row r="155" spans="1:10" ht="15">
      <c r="A155" s="4"/>
      <c r="B155" s="11">
        <v>11</v>
      </c>
      <c r="C155" s="39">
        <v>323</v>
      </c>
      <c r="D155" s="39">
        <v>177</v>
      </c>
      <c r="E155" s="18">
        <f t="shared" si="6"/>
        <v>0.5479876160990712</v>
      </c>
      <c r="F155" s="4"/>
      <c r="G155" s="37"/>
      <c r="H155" s="11"/>
      <c r="I155" s="39"/>
      <c r="J155" s="38"/>
    </row>
    <row r="156" spans="1:11" ht="15">
      <c r="A156" s="4"/>
      <c r="B156" s="11">
        <v>12</v>
      </c>
      <c r="C156" s="39">
        <v>607</v>
      </c>
      <c r="D156" s="39">
        <v>400</v>
      </c>
      <c r="E156" s="18">
        <f t="shared" si="6"/>
        <v>0.6589785831960461</v>
      </c>
      <c r="F156" s="4"/>
      <c r="G156" s="37"/>
      <c r="H156" s="11"/>
      <c r="I156" s="39"/>
      <c r="J156" s="38"/>
      <c r="K156" s="38"/>
    </row>
    <row r="157" spans="1:11" ht="15">
      <c r="A157" s="4"/>
      <c r="B157" s="11">
        <v>13</v>
      </c>
      <c r="C157" s="39">
        <v>29024</v>
      </c>
      <c r="D157" s="39">
        <v>18780</v>
      </c>
      <c r="E157" s="18">
        <f t="shared" si="6"/>
        <v>0.6470507166482911</v>
      </c>
      <c r="F157" s="4"/>
      <c r="G157" s="37"/>
      <c r="H157" s="11"/>
      <c r="I157" s="39"/>
      <c r="J157" s="38"/>
      <c r="K157" s="38"/>
    </row>
    <row r="158" spans="1:10" ht="15">
      <c r="A158" s="4"/>
      <c r="B158" s="11">
        <v>14</v>
      </c>
      <c r="C158" s="39">
        <v>1458</v>
      </c>
      <c r="D158" s="39">
        <v>751</v>
      </c>
      <c r="E158" s="18">
        <f t="shared" si="6"/>
        <v>0.5150891632373114</v>
      </c>
      <c r="F158" s="4"/>
      <c r="G158" s="37"/>
      <c r="H158" s="11"/>
      <c r="I158" s="39"/>
      <c r="J158" s="38"/>
    </row>
    <row r="159" spans="1:11" ht="15">
      <c r="A159" s="4"/>
      <c r="B159" s="11">
        <v>15</v>
      </c>
      <c r="C159" s="39">
        <v>928</v>
      </c>
      <c r="D159" s="39">
        <v>555</v>
      </c>
      <c r="E159" s="18">
        <f t="shared" si="6"/>
        <v>0.5980603448275862</v>
      </c>
      <c r="F159" s="4"/>
      <c r="G159" s="37"/>
      <c r="H159" s="11"/>
      <c r="I159" s="39"/>
      <c r="J159" s="38"/>
      <c r="K159" s="38"/>
    </row>
    <row r="160" spans="1:6" ht="15.75" thickBot="1">
      <c r="A160" s="4"/>
      <c r="B160" s="20" t="s">
        <v>29</v>
      </c>
      <c r="C160" s="25">
        <f>SUM(C145:C159)</f>
        <v>69864</v>
      </c>
      <c r="D160" s="25">
        <f>SUM(D145:D159)</f>
        <v>42986</v>
      </c>
      <c r="E160" s="33">
        <f>D160/C160</f>
        <v>0.6152811175999084</v>
      </c>
      <c r="F160" s="4"/>
    </row>
    <row r="161" spans="1:11" ht="15.75" thickTop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4"/>
      <c r="B162" s="4"/>
      <c r="C162" s="4"/>
      <c r="D162" s="4"/>
      <c r="E162" s="4"/>
      <c r="F162" s="4"/>
      <c r="G162" s="4"/>
      <c r="H162" s="14"/>
      <c r="I162" s="4"/>
      <c r="J162" s="4"/>
      <c r="K162" s="4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4"/>
      <c r="B165" s="4"/>
      <c r="C165" s="4"/>
      <c r="D165" s="4"/>
      <c r="E165" s="4"/>
      <c r="F165" s="4"/>
      <c r="G165" s="4"/>
      <c r="H165" s="14"/>
      <c r="I165" s="4"/>
      <c r="J165" s="4"/>
      <c r="K165" s="4"/>
    </row>
    <row r="166" spans="1:11" ht="15">
      <c r="A166" s="4"/>
      <c r="G166" s="4"/>
      <c r="H166" s="4"/>
      <c r="I166" s="4"/>
      <c r="J166" s="4"/>
      <c r="K166" s="4"/>
    </row>
    <row r="167" spans="1:11" ht="15">
      <c r="A167" s="4"/>
      <c r="G167" s="4"/>
      <c r="H167" s="4"/>
      <c r="I167" s="4"/>
      <c r="J167" s="4"/>
      <c r="K167" s="4"/>
    </row>
    <row r="168" spans="1:11" ht="15">
      <c r="A168" s="4"/>
      <c r="G168" s="4"/>
      <c r="H168" s="4"/>
      <c r="I168" s="4"/>
      <c r="J168" s="4"/>
      <c r="K168" s="4"/>
    </row>
    <row r="169" spans="1:11" ht="15">
      <c r="A169" s="4"/>
      <c r="G169" s="4"/>
      <c r="H169" s="4"/>
      <c r="I169" s="4"/>
      <c r="J169" s="4"/>
      <c r="K169" s="4"/>
    </row>
    <row r="170" spans="1:11" ht="15">
      <c r="A170" s="4"/>
      <c r="G170" s="4"/>
      <c r="H170" s="4"/>
      <c r="I170" s="4"/>
      <c r="J170" s="4"/>
      <c r="K170" s="4"/>
    </row>
    <row r="171" spans="1:11" ht="15">
      <c r="A171" s="4"/>
      <c r="G171" s="4"/>
      <c r="H171" s="4"/>
      <c r="I171" s="4"/>
      <c r="J171" s="4"/>
      <c r="K171" s="4"/>
    </row>
    <row r="172" spans="1:11" ht="15">
      <c r="A172" s="4"/>
      <c r="G172" s="4"/>
      <c r="H172" s="4"/>
      <c r="I172" s="4"/>
      <c r="J172" s="4"/>
      <c r="K172" s="4"/>
    </row>
    <row r="173" spans="1:11" ht="15">
      <c r="A173" s="4"/>
      <c r="G173" s="4"/>
      <c r="H173" s="4"/>
      <c r="I173" s="4"/>
      <c r="J173" s="4"/>
      <c r="K173" s="4"/>
    </row>
    <row r="174" spans="1:11" ht="15">
      <c r="A174" s="4"/>
      <c r="G174" s="4"/>
      <c r="H174" s="4"/>
      <c r="I174" s="4"/>
      <c r="J174" s="4"/>
      <c r="K174" s="4"/>
    </row>
    <row r="175" spans="1:11" ht="15">
      <c r="A175" s="4"/>
      <c r="G175" s="4"/>
      <c r="H175" s="4"/>
      <c r="I175" s="4"/>
      <c r="J175" s="4"/>
      <c r="K175" s="4"/>
    </row>
    <row r="176" spans="1:11" ht="15">
      <c r="A176" s="4"/>
      <c r="G176" s="4"/>
      <c r="H176" s="4"/>
      <c r="I176" s="4"/>
      <c r="J176" s="4"/>
      <c r="K176" s="4"/>
    </row>
    <row r="177" spans="1:11" ht="15">
      <c r="A177" s="4"/>
      <c r="G177" s="4"/>
      <c r="H177" s="4"/>
      <c r="I177" s="4"/>
      <c r="J177" s="4"/>
      <c r="K177" s="4"/>
    </row>
    <row r="178" spans="1:11" ht="15">
      <c r="A178" s="4"/>
      <c r="G178" s="4"/>
      <c r="H178" s="4"/>
      <c r="I178" s="4"/>
      <c r="J178" s="4"/>
      <c r="K178" s="4"/>
    </row>
    <row r="179" spans="1:11" ht="15">
      <c r="A179" s="4"/>
      <c r="G179" s="4"/>
      <c r="H179" s="4"/>
      <c r="I179" s="4"/>
      <c r="J179" s="4"/>
      <c r="K179" s="4"/>
    </row>
    <row r="180" spans="1:11" ht="15">
      <c r="A180" s="4"/>
      <c r="G180" s="4"/>
      <c r="H180" s="4"/>
      <c r="I180" s="4"/>
      <c r="J180" s="4"/>
      <c r="K180" s="4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</sheetData>
  <sheetProtection/>
  <mergeCells count="6">
    <mergeCell ref="C49:H49"/>
    <mergeCell ref="C72:F72"/>
    <mergeCell ref="C95:I95"/>
    <mergeCell ref="L49:P49"/>
    <mergeCell ref="S49:W49"/>
    <mergeCell ref="M95:R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16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8.140625" style="21" customWidth="1"/>
    <col min="2" max="2" width="62.7109375" style="21" bestFit="1" customWidth="1"/>
    <col min="3" max="4" width="11.421875" style="21" customWidth="1"/>
    <col min="5" max="5" width="17.57421875" style="21" customWidth="1"/>
    <col min="6" max="6" width="13.57421875" style="21" customWidth="1"/>
    <col min="7" max="7" width="13.8515625" style="21" customWidth="1"/>
    <col min="8" max="8" width="17.140625" style="21" customWidth="1"/>
    <col min="9" max="9" width="14.140625" style="21" customWidth="1"/>
    <col min="10" max="10" width="15.421875" style="21" customWidth="1"/>
    <col min="11" max="13" width="11.421875" style="21" customWidth="1"/>
    <col min="14" max="14" width="14.140625" style="21" customWidth="1"/>
    <col min="15" max="19" width="11.421875" style="21" customWidth="1"/>
    <col min="20" max="20" width="14.421875" style="21" customWidth="1"/>
    <col min="21" max="16384" width="11.421875" style="21" customWidth="1"/>
  </cols>
  <sheetData>
    <row r="1" spans="2:22" ht="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5">
      <c r="B2" s="5" t="s">
        <v>66</v>
      </c>
      <c r="C2" s="31"/>
      <c r="D2" s="4"/>
      <c r="E2" s="4"/>
      <c r="F2" s="36"/>
      <c r="H2" s="4"/>
      <c r="I2" s="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5">
      <c r="B3" s="5" t="s">
        <v>55</v>
      </c>
      <c r="C3" s="31"/>
      <c r="D3" s="4"/>
      <c r="E3" s="4"/>
      <c r="F3" s="37"/>
      <c r="G3" s="39"/>
      <c r="H3" s="4"/>
      <c r="I3" s="37"/>
      <c r="J3" s="3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5">
      <c r="B4" s="31"/>
      <c r="C4" s="31"/>
      <c r="D4" s="4"/>
      <c r="E4" s="4"/>
      <c r="F4" s="37"/>
      <c r="G4" s="39"/>
      <c r="H4" s="4"/>
      <c r="I4" s="37"/>
      <c r="J4" s="3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5.75" thickBot="1">
      <c r="B5" s="8" t="s">
        <v>67</v>
      </c>
      <c r="C5" s="8" t="s">
        <v>29</v>
      </c>
      <c r="D5" s="4"/>
      <c r="E5" s="4"/>
      <c r="F5" s="37"/>
      <c r="G5" s="39"/>
      <c r="H5" s="4"/>
      <c r="I5" s="37"/>
      <c r="J5" s="3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15.75" thickTop="1">
      <c r="B6" s="31" t="s">
        <v>68</v>
      </c>
      <c r="C6" s="47">
        <v>132760</v>
      </c>
      <c r="D6" s="4"/>
      <c r="E6" s="37"/>
      <c r="F6" s="37"/>
      <c r="G6" s="39"/>
      <c r="H6" s="4"/>
      <c r="I6" s="37"/>
      <c r="J6" s="3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5">
      <c r="B7" s="31" t="s">
        <v>69</v>
      </c>
      <c r="C7" s="47">
        <v>160700</v>
      </c>
      <c r="D7" s="4"/>
      <c r="E7" s="37"/>
      <c r="F7" s="37"/>
      <c r="G7" s="38"/>
      <c r="H7" s="4"/>
      <c r="I7" s="37"/>
      <c r="J7" s="38"/>
      <c r="K7" s="4"/>
      <c r="L7" s="1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31" t="s">
        <v>70</v>
      </c>
      <c r="C8" s="47">
        <v>15319</v>
      </c>
      <c r="D8" s="4"/>
      <c r="E8" s="37"/>
      <c r="F8" s="37"/>
      <c r="G8" s="14"/>
      <c r="H8" s="14"/>
      <c r="I8" s="4"/>
      <c r="J8" s="4"/>
      <c r="K8" s="4"/>
      <c r="L8" s="1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15">
      <c r="B9" s="31" t="s">
        <v>80</v>
      </c>
      <c r="C9" s="47">
        <v>3980</v>
      </c>
      <c r="D9" s="4"/>
      <c r="E9" s="37"/>
      <c r="F9" s="37"/>
      <c r="G9" s="14"/>
      <c r="H9" s="14"/>
      <c r="I9" s="4"/>
      <c r="J9" s="4"/>
      <c r="K9" s="4"/>
      <c r="L9" s="1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ht="15.75" thickBot="1">
      <c r="B10" s="8" t="s">
        <v>29</v>
      </c>
      <c r="C10" s="25">
        <f>SUM(C6:C9)</f>
        <v>312759</v>
      </c>
      <c r="D10" s="4"/>
      <c r="E10" s="4"/>
      <c r="F10" s="14"/>
      <c r="G10" s="14"/>
      <c r="H10" s="4"/>
      <c r="I10" s="4"/>
      <c r="J10" s="4"/>
      <c r="K10" s="4"/>
      <c r="L10" s="14"/>
      <c r="M10" s="14"/>
      <c r="N10" s="14"/>
      <c r="O10" s="14"/>
      <c r="P10" s="14"/>
      <c r="Q10" s="14"/>
      <c r="R10" s="4"/>
      <c r="S10" s="4"/>
      <c r="T10" s="4"/>
      <c r="U10" s="4"/>
      <c r="V10" s="4"/>
    </row>
    <row r="11" spans="2:22" ht="15.75" thickTop="1">
      <c r="B11" s="31"/>
      <c r="C11" s="32"/>
      <c r="D11" s="4"/>
      <c r="E11" s="4"/>
      <c r="F11" s="14"/>
      <c r="G11" s="4"/>
      <c r="H11" s="4"/>
      <c r="I11" s="4"/>
      <c r="J11" s="4"/>
      <c r="K11" s="4"/>
      <c r="L11" s="14"/>
      <c r="M11" s="14"/>
      <c r="N11" s="14"/>
      <c r="O11" s="14"/>
      <c r="P11" s="14"/>
      <c r="Q11" s="14"/>
      <c r="R11" s="4"/>
      <c r="S11" s="4"/>
      <c r="T11" s="4"/>
      <c r="U11" s="4"/>
      <c r="V11" s="4"/>
    </row>
    <row r="12" spans="2:22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14"/>
      <c r="M12" s="14"/>
      <c r="N12" s="14"/>
      <c r="O12" s="14"/>
      <c r="P12" s="14"/>
      <c r="Q12" s="14"/>
      <c r="R12" s="4"/>
      <c r="S12" s="4"/>
      <c r="T12" s="4"/>
      <c r="U12" s="4"/>
      <c r="V12" s="4"/>
    </row>
    <row r="13" spans="2:22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14"/>
      <c r="M13" s="14"/>
      <c r="N13" s="14"/>
      <c r="O13" s="14"/>
      <c r="P13" s="14"/>
      <c r="Q13" s="14"/>
      <c r="R13" s="4"/>
      <c r="S13" s="4"/>
      <c r="T13" s="4"/>
      <c r="U13" s="4"/>
      <c r="V13" s="4"/>
    </row>
    <row r="14" spans="2:22" ht="15">
      <c r="B14" s="5" t="s">
        <v>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ht="15">
      <c r="B15" s="5" t="s">
        <v>55</v>
      </c>
      <c r="C15" s="4"/>
      <c r="D15" s="4"/>
      <c r="E15" s="4"/>
      <c r="F15" s="4"/>
      <c r="G15" s="4"/>
      <c r="H15" s="4"/>
      <c r="I15" s="4"/>
      <c r="P15" s="4"/>
      <c r="Q15" s="4"/>
      <c r="R15" s="4"/>
      <c r="S15" s="4"/>
      <c r="T15" s="14"/>
      <c r="U15" s="14"/>
      <c r="V15" s="4"/>
    </row>
    <row r="16" spans="2:22" ht="15">
      <c r="B16" s="4"/>
      <c r="C16" s="57" t="s">
        <v>27</v>
      </c>
      <c r="D16" s="58"/>
      <c r="E16" s="58"/>
      <c r="F16" s="58"/>
      <c r="G16" s="58"/>
      <c r="H16" s="58"/>
      <c r="I16" s="4"/>
      <c r="P16" s="4"/>
      <c r="Q16" s="4"/>
      <c r="R16" s="4"/>
      <c r="S16" s="4"/>
      <c r="T16" s="14"/>
      <c r="U16" s="14"/>
      <c r="V16" s="4"/>
    </row>
    <row r="17" spans="2:22" ht="15.75" thickBot="1">
      <c r="B17" s="8" t="s">
        <v>67</v>
      </c>
      <c r="C17" s="8">
        <v>1</v>
      </c>
      <c r="D17" s="8">
        <v>2</v>
      </c>
      <c r="E17" s="8">
        <v>3</v>
      </c>
      <c r="F17" s="8">
        <v>4</v>
      </c>
      <c r="G17" s="8">
        <v>5</v>
      </c>
      <c r="H17" s="8" t="s">
        <v>29</v>
      </c>
      <c r="I17" s="4"/>
      <c r="J17" s="48"/>
      <c r="K17" s="48"/>
      <c r="L17" s="48"/>
      <c r="M17" s="48"/>
      <c r="N17" s="48"/>
      <c r="O17" s="48"/>
      <c r="P17" s="4"/>
      <c r="Q17" s="4"/>
      <c r="R17" s="4"/>
      <c r="S17" s="4"/>
      <c r="T17" s="14"/>
      <c r="U17" s="14"/>
      <c r="V17" s="4"/>
    </row>
    <row r="18" spans="2:22" ht="15.75" thickTop="1">
      <c r="B18" s="31" t="s">
        <v>68</v>
      </c>
      <c r="C18" s="47">
        <v>58337</v>
      </c>
      <c r="D18" s="47">
        <v>31943</v>
      </c>
      <c r="E18" s="47">
        <v>20194</v>
      </c>
      <c r="F18" s="47">
        <v>14556</v>
      </c>
      <c r="G18" s="47">
        <v>7730</v>
      </c>
      <c r="H18" s="47">
        <f>SUM(C18:G18)</f>
        <v>132760</v>
      </c>
      <c r="I18" s="14"/>
      <c r="J18" s="37"/>
      <c r="P18" s="4"/>
      <c r="Q18" s="4"/>
      <c r="R18" s="4"/>
      <c r="S18" s="4"/>
      <c r="T18" s="14"/>
      <c r="U18" s="14"/>
      <c r="V18" s="4"/>
    </row>
    <row r="19" spans="2:22" ht="15">
      <c r="B19" s="31" t="s">
        <v>69</v>
      </c>
      <c r="C19" s="47">
        <v>53338</v>
      </c>
      <c r="D19" s="47">
        <v>38536</v>
      </c>
      <c r="E19" s="47">
        <v>28922</v>
      </c>
      <c r="F19" s="47">
        <v>24741</v>
      </c>
      <c r="G19" s="47">
        <v>15163</v>
      </c>
      <c r="H19" s="47">
        <f>SUM(C19:G19)</f>
        <v>160700</v>
      </c>
      <c r="I19" s="14"/>
      <c r="J19" s="37"/>
      <c r="P19" s="4"/>
      <c r="Q19" s="4"/>
      <c r="R19" s="4"/>
      <c r="S19" s="4"/>
      <c r="T19" s="14"/>
      <c r="U19" s="14"/>
      <c r="V19" s="14"/>
    </row>
    <row r="20" spans="2:22" ht="15">
      <c r="B20" s="31" t="s">
        <v>70</v>
      </c>
      <c r="C20" s="47">
        <v>2191</v>
      </c>
      <c r="D20" s="47">
        <v>2115</v>
      </c>
      <c r="E20" s="47">
        <v>2358</v>
      </c>
      <c r="F20" s="47">
        <v>3474</v>
      </c>
      <c r="G20" s="47">
        <v>5181</v>
      </c>
      <c r="H20" s="47">
        <f>SUM(C20:G20)</f>
        <v>15319</v>
      </c>
      <c r="I20" s="14"/>
      <c r="J20" s="37"/>
      <c r="P20" s="14"/>
      <c r="Q20" s="14"/>
      <c r="R20" s="14"/>
      <c r="S20" s="4"/>
      <c r="T20" s="14"/>
      <c r="U20" s="14"/>
      <c r="V20" s="14"/>
    </row>
    <row r="21" spans="2:22" ht="15">
      <c r="B21" s="31" t="s">
        <v>80</v>
      </c>
      <c r="C21" s="47">
        <v>1680</v>
      </c>
      <c r="D21" s="47">
        <v>999</v>
      </c>
      <c r="E21" s="47">
        <v>638</v>
      </c>
      <c r="F21" s="47">
        <v>436</v>
      </c>
      <c r="G21" s="47">
        <v>227</v>
      </c>
      <c r="H21" s="47">
        <f>SUM(C21:G21)</f>
        <v>3980</v>
      </c>
      <c r="I21" s="14"/>
      <c r="J21" s="37"/>
      <c r="P21" s="14"/>
      <c r="Q21" s="14"/>
      <c r="R21" s="14"/>
      <c r="S21" s="4"/>
      <c r="T21" s="14"/>
      <c r="U21" s="14"/>
      <c r="V21" s="14"/>
    </row>
    <row r="22" spans="2:22" ht="15.75" thickBot="1">
      <c r="B22" s="8" t="s">
        <v>29</v>
      </c>
      <c r="C22" s="25">
        <f>SUM(C18:C21)</f>
        <v>115546</v>
      </c>
      <c r="D22" s="25">
        <f>SUM(D18:D21)</f>
        <v>73593</v>
      </c>
      <c r="E22" s="25">
        <f>SUM(E18:E21)</f>
        <v>52112</v>
      </c>
      <c r="F22" s="25">
        <f>SUM(F18:F21)</f>
        <v>43207</v>
      </c>
      <c r="G22" s="25">
        <f>SUM(G18:G21)</f>
        <v>28301</v>
      </c>
      <c r="H22" s="25">
        <f>SUM(H18:H21)</f>
        <v>312759</v>
      </c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4"/>
      <c r="T22" s="14"/>
      <c r="U22" s="14"/>
      <c r="V22" s="14"/>
    </row>
    <row r="23" spans="2:22" ht="15.75" thickTop="1">
      <c r="B23" s="4"/>
      <c r="C23" s="4"/>
      <c r="D23" s="4"/>
      <c r="E23" s="4"/>
      <c r="F23" s="4"/>
      <c r="G23" s="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4"/>
      <c r="T23" s="14"/>
      <c r="U23" s="14"/>
      <c r="V23" s="14"/>
    </row>
    <row r="24" spans="2:22" ht="15">
      <c r="B24" s="4"/>
      <c r="C24" s="4"/>
      <c r="D24" s="4"/>
      <c r="E24" s="4"/>
      <c r="F24" s="4"/>
      <c r="G24" s="4"/>
      <c r="H24" s="4"/>
      <c r="I24" s="4"/>
      <c r="J24" s="31"/>
      <c r="K24" s="32"/>
      <c r="L24" s="32"/>
      <c r="M24" s="32"/>
      <c r="N24" s="32"/>
      <c r="O24" s="32"/>
      <c r="P24" s="32"/>
      <c r="Q24" s="14"/>
      <c r="R24" s="14"/>
      <c r="S24" s="4"/>
      <c r="T24" s="14"/>
      <c r="U24" s="14"/>
      <c r="V24" s="14"/>
    </row>
    <row r="25" spans="2:22" ht="15">
      <c r="B25" s="5" t="s">
        <v>72</v>
      </c>
      <c r="C25" s="31"/>
      <c r="D25" s="31"/>
      <c r="E25" s="31"/>
      <c r="F25" s="31"/>
      <c r="G25" s="31"/>
      <c r="H25" s="31"/>
      <c r="I25" s="31"/>
      <c r="J25" s="4"/>
      <c r="K25" s="4"/>
      <c r="L25" s="4"/>
      <c r="M25" s="4"/>
      <c r="N25" s="4"/>
      <c r="O25" s="4"/>
      <c r="P25" s="4"/>
      <c r="Q25" s="4"/>
      <c r="R25" s="4"/>
      <c r="S25" s="4"/>
      <c r="T25" s="14"/>
      <c r="U25" s="14"/>
      <c r="V25" s="4"/>
    </row>
    <row r="26" spans="2:22" ht="15">
      <c r="B26" s="5" t="s">
        <v>55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"/>
      <c r="R26" s="4"/>
      <c r="S26" s="4"/>
      <c r="T26" s="4"/>
      <c r="U26" s="4"/>
      <c r="V26" s="4"/>
    </row>
    <row r="27" spans="2:22" ht="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"/>
      <c r="R27" s="4"/>
      <c r="S27" s="4"/>
      <c r="T27" s="14"/>
      <c r="U27" s="4"/>
      <c r="V27" s="4"/>
    </row>
    <row r="28" spans="2:22" ht="15">
      <c r="B28" s="31"/>
      <c r="C28" s="57" t="s">
        <v>73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4"/>
      <c r="T28" s="14"/>
      <c r="U28" s="14"/>
      <c r="V28" s="14"/>
    </row>
    <row r="29" spans="2:35" ht="15.75" thickBot="1">
      <c r="B29" s="8" t="s">
        <v>67</v>
      </c>
      <c r="C29" s="27">
        <v>1</v>
      </c>
      <c r="D29" s="27">
        <v>2</v>
      </c>
      <c r="E29" s="27">
        <v>3</v>
      </c>
      <c r="F29" s="27">
        <v>4</v>
      </c>
      <c r="G29" s="27">
        <v>5</v>
      </c>
      <c r="H29" s="27">
        <v>6</v>
      </c>
      <c r="I29" s="27">
        <v>7</v>
      </c>
      <c r="J29" s="27">
        <v>8</v>
      </c>
      <c r="K29" s="27">
        <v>9</v>
      </c>
      <c r="L29" s="27">
        <v>10</v>
      </c>
      <c r="M29" s="27">
        <v>11</v>
      </c>
      <c r="N29" s="27">
        <v>12</v>
      </c>
      <c r="O29" s="27">
        <v>13</v>
      </c>
      <c r="P29" s="27">
        <v>14</v>
      </c>
      <c r="Q29" s="27">
        <v>15</v>
      </c>
      <c r="R29" s="28" t="s">
        <v>29</v>
      </c>
      <c r="S29" s="4"/>
      <c r="T29" s="31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2:35" ht="15.75" thickTop="1">
      <c r="B30" s="31" t="s">
        <v>68</v>
      </c>
      <c r="C30" s="47">
        <v>1421</v>
      </c>
      <c r="D30" s="47">
        <v>3328</v>
      </c>
      <c r="E30" s="47">
        <v>1750</v>
      </c>
      <c r="F30" s="47">
        <v>5180</v>
      </c>
      <c r="G30" s="47">
        <v>13277</v>
      </c>
      <c r="H30" s="47">
        <v>8438</v>
      </c>
      <c r="I30" s="47">
        <v>10414</v>
      </c>
      <c r="J30" s="47">
        <v>26781</v>
      </c>
      <c r="K30" s="47">
        <v>7560</v>
      </c>
      <c r="L30" s="47">
        <v>7309</v>
      </c>
      <c r="M30" s="47">
        <v>531</v>
      </c>
      <c r="N30" s="47">
        <v>1336</v>
      </c>
      <c r="O30" s="47">
        <v>38622</v>
      </c>
      <c r="P30" s="47">
        <v>4253</v>
      </c>
      <c r="Q30" s="47">
        <v>2560</v>
      </c>
      <c r="R30" s="47">
        <f>SUM(C30:Q30)</f>
        <v>132760</v>
      </c>
      <c r="S30" s="4"/>
      <c r="T30" s="31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2:35" ht="15">
      <c r="B31" s="31" t="s">
        <v>69</v>
      </c>
      <c r="C31" s="47">
        <v>2850</v>
      </c>
      <c r="D31" s="47">
        <v>2116</v>
      </c>
      <c r="E31" s="47">
        <v>1559</v>
      </c>
      <c r="F31" s="47">
        <v>6805</v>
      </c>
      <c r="G31" s="47">
        <v>19010</v>
      </c>
      <c r="H31" s="47">
        <v>6094</v>
      </c>
      <c r="I31" s="47">
        <v>9232</v>
      </c>
      <c r="J31" s="47">
        <v>18752</v>
      </c>
      <c r="K31" s="47">
        <v>9827</v>
      </c>
      <c r="L31" s="47">
        <v>5610</v>
      </c>
      <c r="M31" s="47">
        <v>968</v>
      </c>
      <c r="N31" s="47">
        <v>947</v>
      </c>
      <c r="O31" s="47">
        <v>72267</v>
      </c>
      <c r="P31" s="47">
        <v>2776</v>
      </c>
      <c r="Q31" s="47">
        <v>1887</v>
      </c>
      <c r="R31" s="47">
        <f>SUM(C31:Q31)</f>
        <v>160700</v>
      </c>
      <c r="S31" s="4"/>
      <c r="T31" s="31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spans="2:35" ht="15">
      <c r="B32" s="31" t="s">
        <v>70</v>
      </c>
      <c r="C32" s="47">
        <v>69</v>
      </c>
      <c r="D32" s="47">
        <v>363</v>
      </c>
      <c r="E32" s="47">
        <v>65</v>
      </c>
      <c r="F32" s="47">
        <v>279</v>
      </c>
      <c r="G32" s="47">
        <v>2106</v>
      </c>
      <c r="H32" s="47">
        <v>786</v>
      </c>
      <c r="I32" s="47">
        <v>633</v>
      </c>
      <c r="J32" s="47">
        <v>1728</v>
      </c>
      <c r="K32" s="47">
        <v>444</v>
      </c>
      <c r="L32" s="47">
        <v>715</v>
      </c>
      <c r="M32" s="47">
        <v>23</v>
      </c>
      <c r="N32" s="47">
        <v>117</v>
      </c>
      <c r="O32" s="47">
        <v>7661</v>
      </c>
      <c r="P32" s="47">
        <v>176</v>
      </c>
      <c r="Q32" s="47">
        <v>154</v>
      </c>
      <c r="R32" s="47">
        <f>SUM(C32:Q32)</f>
        <v>15319</v>
      </c>
      <c r="S32" s="4"/>
      <c r="T32" s="31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2:22" ht="15">
      <c r="B33" s="31" t="s">
        <v>80</v>
      </c>
      <c r="C33" s="47">
        <v>22</v>
      </c>
      <c r="D33" s="47">
        <v>41</v>
      </c>
      <c r="E33" s="47">
        <v>14</v>
      </c>
      <c r="F33" s="47">
        <v>74</v>
      </c>
      <c r="G33" s="47">
        <v>377</v>
      </c>
      <c r="H33" s="47">
        <v>310</v>
      </c>
      <c r="I33" s="47">
        <v>168</v>
      </c>
      <c r="J33" s="47">
        <v>1220</v>
      </c>
      <c r="K33" s="47">
        <v>164</v>
      </c>
      <c r="L33" s="47">
        <v>68</v>
      </c>
      <c r="M33" s="47">
        <v>9</v>
      </c>
      <c r="N33" s="47">
        <v>18</v>
      </c>
      <c r="O33" s="47">
        <v>1447</v>
      </c>
      <c r="P33" s="47">
        <v>34</v>
      </c>
      <c r="Q33" s="47">
        <v>14</v>
      </c>
      <c r="R33" s="47">
        <f>SUM(C33:Q33)</f>
        <v>3980</v>
      </c>
      <c r="S33" s="4"/>
      <c r="T33" s="14"/>
      <c r="U33" s="14"/>
      <c r="V33" s="14"/>
    </row>
    <row r="34" spans="2:22" ht="15.75" thickBot="1">
      <c r="B34" s="20" t="s">
        <v>29</v>
      </c>
      <c r="C34" s="25">
        <f>SUM(C30:C33)</f>
        <v>4362</v>
      </c>
      <c r="D34" s="25">
        <f aca="true" t="shared" si="0" ref="D34:Q34">SUM(D30:D33)</f>
        <v>5848</v>
      </c>
      <c r="E34" s="25">
        <f t="shared" si="0"/>
        <v>3388</v>
      </c>
      <c r="F34" s="25">
        <f t="shared" si="0"/>
        <v>12338</v>
      </c>
      <c r="G34" s="25">
        <f t="shared" si="0"/>
        <v>34770</v>
      </c>
      <c r="H34" s="25">
        <f t="shared" si="0"/>
        <v>15628</v>
      </c>
      <c r="I34" s="25">
        <f t="shared" si="0"/>
        <v>20447</v>
      </c>
      <c r="J34" s="25">
        <f t="shared" si="0"/>
        <v>48481</v>
      </c>
      <c r="K34" s="25">
        <f t="shared" si="0"/>
        <v>17995</v>
      </c>
      <c r="L34" s="25">
        <f t="shared" si="0"/>
        <v>13702</v>
      </c>
      <c r="M34" s="25">
        <f t="shared" si="0"/>
        <v>1531</v>
      </c>
      <c r="N34" s="25">
        <f t="shared" si="0"/>
        <v>2418</v>
      </c>
      <c r="O34" s="25">
        <f t="shared" si="0"/>
        <v>119997</v>
      </c>
      <c r="P34" s="25">
        <f t="shared" si="0"/>
        <v>7239</v>
      </c>
      <c r="Q34" s="25">
        <f t="shared" si="0"/>
        <v>4615</v>
      </c>
      <c r="R34" s="25">
        <f>SUM(C34:Q34)</f>
        <v>312759</v>
      </c>
      <c r="S34" s="4"/>
      <c r="T34" s="4"/>
      <c r="U34" s="4"/>
      <c r="V34" s="4"/>
    </row>
    <row r="35" spans="2:22" ht="15.75" thickTop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4"/>
      <c r="T35" s="4"/>
      <c r="U35" s="4"/>
      <c r="V35" s="4"/>
    </row>
    <row r="36" spans="2:22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5">
      <c r="B37" s="5" t="s">
        <v>74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15">
      <c r="B38" s="5" t="s">
        <v>55</v>
      </c>
      <c r="C38" s="4"/>
      <c r="D38" s="4"/>
      <c r="E38" s="4"/>
      <c r="F38" s="4"/>
      <c r="G38" s="4"/>
      <c r="H38" s="14"/>
      <c r="I38" s="14"/>
      <c r="J38" s="4"/>
      <c r="K38" s="1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15">
      <c r="B39" s="4"/>
      <c r="C39" s="4"/>
      <c r="D39" s="4"/>
      <c r="E39" s="4"/>
      <c r="F39" s="4"/>
      <c r="G39" s="4"/>
      <c r="H39" s="14"/>
      <c r="I39" s="14"/>
      <c r="J39" s="14"/>
      <c r="K39" s="4"/>
      <c r="L39" s="4"/>
      <c r="M39" s="4"/>
      <c r="N39" s="4"/>
      <c r="O39" s="14"/>
      <c r="P39" s="14"/>
      <c r="Q39" s="14"/>
      <c r="R39" s="14"/>
      <c r="S39" s="14"/>
      <c r="T39" s="4"/>
      <c r="U39" s="14"/>
      <c r="V39" s="14"/>
    </row>
    <row r="40" spans="2:22" ht="23.25" thickBot="1">
      <c r="B40" s="8" t="s">
        <v>67</v>
      </c>
      <c r="C40" s="9" t="s">
        <v>31</v>
      </c>
      <c r="D40" s="9" t="s">
        <v>32</v>
      </c>
      <c r="E40" s="20" t="s">
        <v>29</v>
      </c>
      <c r="F40" s="4"/>
      <c r="G40" s="31"/>
      <c r="H40" s="35"/>
      <c r="I40" s="35"/>
      <c r="J40" s="14"/>
      <c r="K40" s="4"/>
      <c r="L40" s="4"/>
      <c r="M40" s="4"/>
      <c r="N40" s="4"/>
      <c r="Q40" s="14"/>
      <c r="R40" s="14"/>
      <c r="S40" s="14"/>
      <c r="T40" s="4"/>
      <c r="U40" s="4"/>
      <c r="V40" s="14"/>
    </row>
    <row r="41" spans="2:22" ht="15.75" thickTop="1">
      <c r="B41" s="31" t="s">
        <v>68</v>
      </c>
      <c r="C41" s="47">
        <v>103109</v>
      </c>
      <c r="D41" s="47">
        <v>29651</v>
      </c>
      <c r="E41" s="32">
        <f>SUM(C41:D41)</f>
        <v>132760</v>
      </c>
      <c r="F41" s="14"/>
      <c r="G41" s="31"/>
      <c r="H41" s="35"/>
      <c r="I41" s="35"/>
      <c r="J41" s="14"/>
      <c r="K41" s="4"/>
      <c r="L41" s="4"/>
      <c r="M41" s="4"/>
      <c r="N41" s="4"/>
      <c r="O41" s="4"/>
      <c r="P41" s="4"/>
      <c r="Q41" s="14"/>
      <c r="R41" s="4"/>
      <c r="S41" s="4"/>
      <c r="T41" s="4"/>
      <c r="U41" s="4"/>
      <c r="V41" s="14"/>
    </row>
    <row r="42" spans="2:22" ht="15">
      <c r="B42" s="31" t="s">
        <v>69</v>
      </c>
      <c r="C42" s="47">
        <v>126987</v>
      </c>
      <c r="D42" s="47">
        <v>33713</v>
      </c>
      <c r="E42" s="32">
        <f>SUM(C42:D42)</f>
        <v>160700</v>
      </c>
      <c r="F42" s="14"/>
      <c r="G42" s="31"/>
      <c r="H42" s="35"/>
      <c r="I42" s="35"/>
      <c r="J42" s="14"/>
      <c r="K42" s="4"/>
      <c r="L42" s="4"/>
      <c r="M42" s="4"/>
      <c r="N42" s="4"/>
      <c r="O42" s="14"/>
      <c r="P42" s="14"/>
      <c r="Q42" s="14"/>
      <c r="R42" s="14"/>
      <c r="S42" s="14"/>
      <c r="T42" s="14"/>
      <c r="U42" s="14"/>
      <c r="V42" s="14"/>
    </row>
    <row r="43" spans="2:22" ht="15">
      <c r="B43" s="31" t="s">
        <v>70</v>
      </c>
      <c r="C43" s="47">
        <v>9763</v>
      </c>
      <c r="D43" s="47">
        <v>5556</v>
      </c>
      <c r="E43" s="32">
        <f>SUM(C43:D43)</f>
        <v>15319</v>
      </c>
      <c r="F43" s="14"/>
      <c r="G43" s="31"/>
      <c r="H43" s="35"/>
      <c r="J43" s="14"/>
      <c r="K43" s="4"/>
      <c r="L43" s="4"/>
      <c r="M43" s="4"/>
      <c r="N43" s="4"/>
      <c r="O43" s="14"/>
      <c r="P43" s="14"/>
      <c r="Q43" s="14"/>
      <c r="R43" s="14"/>
      <c r="S43" s="4"/>
      <c r="T43" s="4"/>
      <c r="U43" s="14"/>
      <c r="V43" s="14"/>
    </row>
    <row r="44" spans="2:22" ht="15">
      <c r="B44" s="31" t="s">
        <v>80</v>
      </c>
      <c r="C44" s="47">
        <v>3036</v>
      </c>
      <c r="D44" s="47">
        <v>944</v>
      </c>
      <c r="E44" s="32">
        <f>SUM(C44:D44)</f>
        <v>3980</v>
      </c>
      <c r="F44" s="14"/>
      <c r="H44" s="35"/>
      <c r="I44" s="4"/>
      <c r="J44" s="14"/>
      <c r="K44" s="4"/>
      <c r="L44" s="4"/>
      <c r="M44" s="4"/>
      <c r="N44" s="4"/>
      <c r="O44" s="14"/>
      <c r="P44" s="14"/>
      <c r="Q44" s="14"/>
      <c r="R44" s="14"/>
      <c r="S44" s="4"/>
      <c r="T44" s="4"/>
      <c r="U44" s="14"/>
      <c r="V44" s="14"/>
    </row>
    <row r="45" spans="2:22" ht="15.75" thickBot="1">
      <c r="B45" s="20" t="s">
        <v>29</v>
      </c>
      <c r="C45" s="25">
        <v>242895</v>
      </c>
      <c r="D45" s="25">
        <f>SUM(D41:D44)</f>
        <v>69864</v>
      </c>
      <c r="E45" s="25">
        <f>SUM(E41:E44)</f>
        <v>312759</v>
      </c>
      <c r="F45" s="4"/>
      <c r="G45" s="4"/>
      <c r="H45" s="14"/>
      <c r="I45" s="4"/>
      <c r="J45" s="14"/>
      <c r="K45" s="4"/>
      <c r="L45" s="4"/>
      <c r="M45" s="4"/>
      <c r="N45" s="4"/>
      <c r="O45" s="4"/>
      <c r="P45" s="14"/>
      <c r="Q45" s="4"/>
      <c r="R45" s="4"/>
      <c r="S45" s="4"/>
      <c r="T45" s="4"/>
      <c r="U45" s="14"/>
      <c r="V45" s="4"/>
    </row>
    <row r="46" spans="2:22" ht="15.75" thickTop="1">
      <c r="B46" s="4"/>
      <c r="C46" s="4"/>
      <c r="D46" s="4"/>
      <c r="E46" s="4"/>
      <c r="F46" s="14"/>
      <c r="G46" s="4"/>
      <c r="H46" s="14"/>
      <c r="I46" s="4"/>
      <c r="J46" s="14"/>
      <c r="K46" s="4"/>
      <c r="L46" s="4"/>
      <c r="M46" s="4"/>
      <c r="N46" s="4"/>
      <c r="O46" s="14"/>
      <c r="P46" s="14"/>
      <c r="Q46" s="14"/>
      <c r="R46" s="14"/>
      <c r="S46" s="14"/>
      <c r="T46" s="14"/>
      <c r="U46" s="14"/>
      <c r="V46" s="14"/>
    </row>
    <row r="47" spans="2:22" ht="15">
      <c r="B47" s="4"/>
      <c r="C47" s="4"/>
      <c r="D47" s="4"/>
      <c r="E47" s="4"/>
      <c r="F47" s="4"/>
      <c r="G47" s="4"/>
      <c r="H47" s="14"/>
      <c r="I47" s="14"/>
      <c r="J47" s="1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5">
      <c r="B48" s="5" t="s">
        <v>75</v>
      </c>
      <c r="C48" s="31"/>
      <c r="D48" s="31"/>
      <c r="E48" s="31"/>
      <c r="F48" s="31"/>
      <c r="G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5">
      <c r="B49" s="5" t="s">
        <v>55</v>
      </c>
      <c r="C49" s="31"/>
      <c r="D49" s="31"/>
      <c r="E49" s="31"/>
      <c r="F49" s="31"/>
      <c r="G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15">
      <c r="B50" s="5"/>
      <c r="C50" s="31"/>
      <c r="D50" s="31"/>
      <c r="E50" s="31"/>
      <c r="F50" s="31"/>
      <c r="G50" s="4"/>
      <c r="L50" s="4"/>
      <c r="M50" s="4"/>
      <c r="N50" s="4"/>
      <c r="P50" s="31"/>
      <c r="Q50" s="4"/>
      <c r="R50" s="4"/>
      <c r="S50" s="4"/>
      <c r="T50" s="4"/>
      <c r="U50" s="4"/>
      <c r="V50" s="4"/>
    </row>
    <row r="51" spans="2:22" ht="15.75" thickBot="1">
      <c r="B51" s="8" t="s">
        <v>67</v>
      </c>
      <c r="C51" s="8" t="s">
        <v>35</v>
      </c>
      <c r="D51" s="8" t="s">
        <v>36</v>
      </c>
      <c r="E51" s="8" t="s">
        <v>37</v>
      </c>
      <c r="F51" s="20" t="s">
        <v>29</v>
      </c>
      <c r="H51" s="40"/>
      <c r="I51" s="40"/>
      <c r="J51" s="40"/>
      <c r="L51" s="4"/>
      <c r="M51" s="4"/>
      <c r="O51" s="55"/>
      <c r="P51" s="56"/>
      <c r="Q51" s="56"/>
      <c r="R51" s="4"/>
      <c r="S51" s="4"/>
      <c r="T51" s="4"/>
      <c r="U51" s="4"/>
      <c r="V51" s="4"/>
    </row>
    <row r="52" spans="2:22" ht="15.75" thickTop="1">
      <c r="B52" s="31" t="s">
        <v>68</v>
      </c>
      <c r="C52" s="47">
        <v>375</v>
      </c>
      <c r="D52" s="47">
        <v>81795</v>
      </c>
      <c r="E52" s="47">
        <v>20939</v>
      </c>
      <c r="F52" s="47">
        <f>SUM(C52:E52)</f>
        <v>103109</v>
      </c>
      <c r="G52" s="36"/>
      <c r="H52" s="40"/>
      <c r="I52" s="40"/>
      <c r="J52" s="40"/>
      <c r="L52" s="4"/>
      <c r="M52" s="4"/>
      <c r="N52" s="36"/>
      <c r="O52" s="40"/>
      <c r="P52" s="40"/>
      <c r="Q52" s="40"/>
      <c r="R52" s="4"/>
      <c r="S52" s="4"/>
      <c r="T52" s="4"/>
      <c r="U52" s="4"/>
      <c r="V52" s="4"/>
    </row>
    <row r="53" spans="2:22" ht="15">
      <c r="B53" s="31" t="s">
        <v>69</v>
      </c>
      <c r="C53" s="47">
        <v>237</v>
      </c>
      <c r="D53" s="47">
        <v>97616</v>
      </c>
      <c r="E53" s="47">
        <v>29134</v>
      </c>
      <c r="F53" s="47">
        <f>SUM(C53:E53)</f>
        <v>126987</v>
      </c>
      <c r="G53" s="37"/>
      <c r="H53" s="38"/>
      <c r="I53" s="38"/>
      <c r="J53" s="38"/>
      <c r="L53" s="4"/>
      <c r="M53" s="4"/>
      <c r="N53" s="37"/>
      <c r="O53" s="38"/>
      <c r="P53" s="38"/>
      <c r="Q53" s="38"/>
      <c r="R53" s="4"/>
      <c r="S53" s="4"/>
      <c r="T53" s="4"/>
      <c r="U53" s="4"/>
      <c r="V53" s="4"/>
    </row>
    <row r="54" spans="2:22" ht="15">
      <c r="B54" s="31" t="s">
        <v>70</v>
      </c>
      <c r="C54" s="47">
        <v>45</v>
      </c>
      <c r="D54" s="47">
        <v>6088</v>
      </c>
      <c r="E54" s="47">
        <v>3630</v>
      </c>
      <c r="F54" s="47">
        <f>SUM(C54:E54)</f>
        <v>9763</v>
      </c>
      <c r="G54" s="37"/>
      <c r="H54" s="38"/>
      <c r="I54" s="38"/>
      <c r="J54" s="38"/>
      <c r="K54" s="4"/>
      <c r="L54" s="4"/>
      <c r="M54" s="4"/>
      <c r="N54" s="37"/>
      <c r="O54" s="38"/>
      <c r="P54" s="38"/>
      <c r="Q54" s="38"/>
      <c r="R54" s="4"/>
      <c r="S54" s="4"/>
      <c r="T54" s="4"/>
      <c r="U54" s="4"/>
      <c r="V54" s="4"/>
    </row>
    <row r="55" spans="2:22" ht="15">
      <c r="B55" s="31" t="s">
        <v>80</v>
      </c>
      <c r="C55" s="47">
        <v>5</v>
      </c>
      <c r="D55" s="47">
        <v>2398</v>
      </c>
      <c r="E55" s="47">
        <v>633</v>
      </c>
      <c r="F55" s="47">
        <f>SUM(C55:E55)</f>
        <v>3036</v>
      </c>
      <c r="G55" s="37"/>
      <c r="H55" s="38"/>
      <c r="I55" s="38"/>
      <c r="J55" s="38"/>
      <c r="K55" s="4"/>
      <c r="L55" s="4"/>
      <c r="M55" s="4"/>
      <c r="N55" s="37"/>
      <c r="O55" s="38"/>
      <c r="P55" s="38"/>
      <c r="Q55" s="38"/>
      <c r="R55" s="4"/>
      <c r="S55" s="4"/>
      <c r="T55" s="4"/>
      <c r="U55" s="4"/>
      <c r="V55" s="4"/>
    </row>
    <row r="56" spans="2:22" ht="15.75" thickBot="1">
      <c r="B56" s="20" t="s">
        <v>29</v>
      </c>
      <c r="C56" s="25">
        <f>SUM(C52:C55)</f>
        <v>662</v>
      </c>
      <c r="D56" s="25">
        <f>SUM(D52:D55)</f>
        <v>187897</v>
      </c>
      <c r="E56" s="25">
        <f>SUM(E52:E55)</f>
        <v>54336</v>
      </c>
      <c r="F56" s="25">
        <f>SUM(F52:F55)</f>
        <v>242895</v>
      </c>
      <c r="G56" s="37"/>
      <c r="H56" s="38"/>
      <c r="I56" s="38"/>
      <c r="J56" s="38"/>
      <c r="K56" s="4"/>
      <c r="L56" s="4"/>
      <c r="M56" s="4"/>
      <c r="N56" s="37"/>
      <c r="O56" s="38"/>
      <c r="P56" s="38"/>
      <c r="Q56" s="38"/>
      <c r="R56" s="4"/>
      <c r="S56" s="4"/>
      <c r="T56" s="4"/>
      <c r="U56" s="4"/>
      <c r="V56" s="4"/>
    </row>
    <row r="57" spans="2:22" ht="15.75" thickTop="1">
      <c r="B57" s="4"/>
      <c r="C57" s="4"/>
      <c r="D57" s="4"/>
      <c r="E57" s="4"/>
      <c r="F57" s="4"/>
      <c r="G57" s="4"/>
      <c r="H57" s="4"/>
      <c r="I57" s="4"/>
      <c r="J57" s="4"/>
      <c r="Q57" s="4"/>
      <c r="R57" s="4"/>
      <c r="S57" s="4"/>
      <c r="T57" s="4"/>
      <c r="U57" s="4"/>
      <c r="V57" s="4"/>
    </row>
    <row r="58" spans="2:22" ht="15">
      <c r="B58" s="4"/>
      <c r="C58" s="4"/>
      <c r="D58" s="4"/>
      <c r="E58" s="4"/>
      <c r="F58" s="4"/>
      <c r="G58" s="4"/>
      <c r="H58" s="4"/>
      <c r="I58" s="4"/>
      <c r="J58" s="4"/>
      <c r="K58" s="14"/>
      <c r="L58" s="14"/>
      <c r="M58" s="14"/>
      <c r="N58" s="14"/>
      <c r="O58" s="4"/>
      <c r="P58" s="4"/>
      <c r="Q58" s="4"/>
      <c r="R58" s="4"/>
      <c r="S58" s="4"/>
      <c r="T58" s="4"/>
      <c r="U58" s="4"/>
      <c r="V58" s="4"/>
    </row>
    <row r="59" spans="2:22" ht="15">
      <c r="B59" s="5" t="s">
        <v>76</v>
      </c>
      <c r="C59" s="31"/>
      <c r="D59" s="31"/>
      <c r="E59" s="31"/>
      <c r="F59" s="31"/>
      <c r="G59" s="31"/>
      <c r="H59" s="31"/>
      <c r="I59" s="3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15">
      <c r="B60" s="5" t="s">
        <v>55</v>
      </c>
      <c r="C60" s="31"/>
      <c r="D60" s="31"/>
      <c r="E60" s="31"/>
      <c r="F60" s="31"/>
      <c r="G60" s="31"/>
      <c r="H60" s="31"/>
      <c r="I60" s="3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ht="15">
      <c r="B61" s="31"/>
      <c r="C61" s="31"/>
      <c r="D61" s="31"/>
      <c r="E61" s="31"/>
      <c r="F61" s="31"/>
      <c r="G61" s="31"/>
      <c r="H61" s="31"/>
      <c r="I61" s="3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ht="15.75" thickBot="1">
      <c r="B62" s="8" t="s">
        <v>67</v>
      </c>
      <c r="C62" s="20" t="s">
        <v>40</v>
      </c>
      <c r="D62" s="20" t="s">
        <v>41</v>
      </c>
      <c r="E62" s="20" t="s">
        <v>42</v>
      </c>
      <c r="F62" s="20" t="s">
        <v>43</v>
      </c>
      <c r="G62" s="20" t="s">
        <v>44</v>
      </c>
      <c r="H62" s="20" t="s">
        <v>45</v>
      </c>
      <c r="I62" s="20" t="s">
        <v>29</v>
      </c>
      <c r="J62" s="4"/>
      <c r="K62" s="4"/>
      <c r="L62" s="4"/>
      <c r="M62" s="4"/>
      <c r="O62" s="55"/>
      <c r="P62" s="56"/>
      <c r="Q62" s="56"/>
      <c r="R62" s="56"/>
      <c r="S62" s="56"/>
      <c r="T62" s="56"/>
      <c r="U62" s="4"/>
      <c r="V62" s="4"/>
    </row>
    <row r="63" spans="2:22" ht="15.75" thickTop="1">
      <c r="B63" s="31" t="s">
        <v>68</v>
      </c>
      <c r="C63" s="50">
        <v>19149</v>
      </c>
      <c r="D63" s="50">
        <v>5683</v>
      </c>
      <c r="E63" s="50">
        <v>1064</v>
      </c>
      <c r="F63" s="50">
        <v>2863</v>
      </c>
      <c r="G63" s="50">
        <v>771</v>
      </c>
      <c r="H63" s="50">
        <v>121</v>
      </c>
      <c r="I63" s="47">
        <f>SUM(C63:H63)</f>
        <v>29651</v>
      </c>
      <c r="J63" s="29"/>
      <c r="K63" s="4"/>
      <c r="L63" s="4"/>
      <c r="M63" s="4"/>
      <c r="N63" s="36"/>
      <c r="O63" s="40"/>
      <c r="P63" s="40"/>
      <c r="Q63" s="40"/>
      <c r="R63" s="40"/>
      <c r="S63" s="40"/>
      <c r="U63" s="4"/>
      <c r="V63" s="4"/>
    </row>
    <row r="64" spans="2:22" ht="15">
      <c r="B64" s="31" t="s">
        <v>69</v>
      </c>
      <c r="C64" s="50">
        <v>18840</v>
      </c>
      <c r="D64" s="50">
        <v>5949</v>
      </c>
      <c r="E64" s="50">
        <v>1583</v>
      </c>
      <c r="F64" s="50">
        <v>5369</v>
      </c>
      <c r="G64" s="50">
        <v>1723</v>
      </c>
      <c r="H64" s="50">
        <v>249</v>
      </c>
      <c r="I64" s="47">
        <f>SUM(C64:H64)</f>
        <v>33713</v>
      </c>
      <c r="J64" s="29"/>
      <c r="K64" s="4"/>
      <c r="L64" s="4"/>
      <c r="M64" s="4"/>
      <c r="N64" s="37"/>
      <c r="O64" s="38"/>
      <c r="P64" s="38"/>
      <c r="Q64" s="38"/>
      <c r="R64" s="38"/>
      <c r="S64" s="38"/>
      <c r="U64" s="14"/>
      <c r="V64" s="14"/>
    </row>
    <row r="65" spans="2:22" ht="15">
      <c r="B65" s="31" t="s">
        <v>70</v>
      </c>
      <c r="C65" s="50">
        <v>2928</v>
      </c>
      <c r="D65" s="50">
        <v>678</v>
      </c>
      <c r="E65" s="50">
        <v>151</v>
      </c>
      <c r="F65" s="50">
        <v>686</v>
      </c>
      <c r="G65" s="50">
        <v>807</v>
      </c>
      <c r="H65" s="50">
        <v>306</v>
      </c>
      <c r="I65" s="47">
        <f>SUM(C65:H65)</f>
        <v>5556</v>
      </c>
      <c r="J65" s="29"/>
      <c r="K65" s="4"/>
      <c r="L65" s="4"/>
      <c r="M65" s="14"/>
      <c r="N65" s="37"/>
      <c r="O65" s="38"/>
      <c r="P65" s="38"/>
      <c r="Q65" s="38"/>
      <c r="R65" s="38"/>
      <c r="S65" s="38"/>
      <c r="U65" s="14"/>
      <c r="V65" s="14"/>
    </row>
    <row r="66" spans="2:22" ht="15">
      <c r="B66" s="31" t="s">
        <v>80</v>
      </c>
      <c r="C66" s="50">
        <v>509</v>
      </c>
      <c r="D66" s="50">
        <v>222</v>
      </c>
      <c r="E66" s="50">
        <v>62</v>
      </c>
      <c r="F66" s="50">
        <v>120</v>
      </c>
      <c r="G66" s="50">
        <v>27</v>
      </c>
      <c r="H66" s="50">
        <v>4</v>
      </c>
      <c r="I66" s="47">
        <f>SUM(C66:H66)</f>
        <v>944</v>
      </c>
      <c r="J66" s="29"/>
      <c r="K66" s="4"/>
      <c r="L66" s="4"/>
      <c r="M66" s="14"/>
      <c r="N66" s="37"/>
      <c r="O66" s="38"/>
      <c r="P66" s="38"/>
      <c r="Q66" s="38"/>
      <c r="R66" s="38"/>
      <c r="S66" s="38"/>
      <c r="U66" s="14"/>
      <c r="V66" s="14"/>
    </row>
    <row r="67" spans="2:22" ht="15.75" thickBot="1">
      <c r="B67" s="20" t="s">
        <v>29</v>
      </c>
      <c r="C67" s="25">
        <f>SUM(C63:C66)</f>
        <v>41426</v>
      </c>
      <c r="D67" s="25">
        <f>SUM(D63:D66)</f>
        <v>12532</v>
      </c>
      <c r="E67" s="25">
        <f>SUM(E63:E66)</f>
        <v>2860</v>
      </c>
      <c r="F67" s="25">
        <f>SUM(F63:F66)</f>
        <v>9038</v>
      </c>
      <c r="G67" s="25">
        <f>SUM(G63:G66)</f>
        <v>3328</v>
      </c>
      <c r="H67" s="25">
        <f>SUM(H63:H66)</f>
        <v>680</v>
      </c>
      <c r="I67" s="25">
        <f>SUM(I63:I66)</f>
        <v>69864</v>
      </c>
      <c r="J67" s="4"/>
      <c r="K67" s="4"/>
      <c r="L67" s="4"/>
      <c r="M67" s="14"/>
      <c r="N67" s="37"/>
      <c r="O67" s="38"/>
      <c r="P67" s="38"/>
      <c r="Q67" s="38"/>
      <c r="R67" s="38"/>
      <c r="S67" s="38"/>
      <c r="U67" s="14"/>
      <c r="V67" s="14"/>
    </row>
    <row r="68" spans="2:22" ht="15.75" thickTop="1">
      <c r="B68" s="30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14"/>
      <c r="N68" s="14"/>
      <c r="O68" s="14"/>
      <c r="P68" s="14"/>
      <c r="Q68" s="14"/>
      <c r="R68" s="14"/>
      <c r="S68" s="14"/>
      <c r="T68" s="14"/>
      <c r="U68" s="14"/>
      <c r="V68" s="4"/>
    </row>
    <row r="69" spans="2:22" ht="15">
      <c r="B69" s="4"/>
      <c r="C69" s="4"/>
      <c r="D69" s="4"/>
      <c r="E69" s="4"/>
      <c r="F69" s="4"/>
      <c r="G69" s="4"/>
      <c r="H69" s="4"/>
      <c r="I69" s="14"/>
      <c r="J69" s="4"/>
      <c r="K69" s="4"/>
      <c r="L69" s="4"/>
      <c r="M69" s="14"/>
      <c r="N69" s="14"/>
      <c r="O69" s="14"/>
      <c r="P69" s="14"/>
      <c r="Q69" s="14"/>
      <c r="R69" s="14"/>
      <c r="S69" s="14"/>
      <c r="T69" s="14"/>
      <c r="U69" s="4"/>
      <c r="V69" s="14"/>
    </row>
    <row r="70" spans="2:22" ht="15">
      <c r="B70" s="5" t="s">
        <v>77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ht="15">
      <c r="B71" s="5" t="s">
        <v>47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ht="15">
      <c r="B72" s="5" t="s">
        <v>55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ht="54.75" thickBot="1">
      <c r="B74" s="8" t="s">
        <v>67</v>
      </c>
      <c r="C74" s="8" t="s">
        <v>29</v>
      </c>
      <c r="D74" s="9" t="s">
        <v>48</v>
      </c>
      <c r="E74" s="9" t="s">
        <v>49</v>
      </c>
      <c r="F74" s="9" t="s">
        <v>78</v>
      </c>
      <c r="G74" s="9" t="s">
        <v>51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ht="15.75" thickTop="1">
      <c r="B75" s="31" t="s">
        <v>68</v>
      </c>
      <c r="C75" s="50">
        <v>103109</v>
      </c>
      <c r="D75" s="50">
        <v>77419</v>
      </c>
      <c r="E75" s="18">
        <f>D75/C75</f>
        <v>0.750846191894015</v>
      </c>
      <c r="F75" s="50">
        <v>23752</v>
      </c>
      <c r="G75" s="18">
        <f>F75/D75</f>
        <v>0.30679807282450045</v>
      </c>
      <c r="H75" s="4"/>
      <c r="I75" s="37"/>
      <c r="J75" s="3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ht="15">
      <c r="B76" s="31" t="s">
        <v>69</v>
      </c>
      <c r="C76" s="50">
        <v>126987</v>
      </c>
      <c r="D76" s="50">
        <v>102340</v>
      </c>
      <c r="E76" s="18">
        <f>D76/C76</f>
        <v>0.8059092663028499</v>
      </c>
      <c r="F76" s="50">
        <v>33884</v>
      </c>
      <c r="G76" s="18">
        <f>F76/D76</f>
        <v>0.3310924369747899</v>
      </c>
      <c r="H76" s="4"/>
      <c r="I76" s="37"/>
      <c r="J76" s="38"/>
      <c r="K76" s="14"/>
      <c r="L76" s="14"/>
      <c r="M76" s="4"/>
      <c r="N76" s="4"/>
      <c r="O76" s="4"/>
      <c r="P76" s="4"/>
      <c r="Q76" s="14"/>
      <c r="R76" s="4"/>
      <c r="S76" s="4"/>
      <c r="T76" s="4"/>
      <c r="U76" s="4"/>
      <c r="V76" s="4"/>
    </row>
    <row r="77" spans="2:22" ht="15">
      <c r="B77" s="31" t="s">
        <v>70</v>
      </c>
      <c r="C77" s="50">
        <v>9763</v>
      </c>
      <c r="D77" s="50">
        <v>8345</v>
      </c>
      <c r="E77" s="18">
        <f>D77/C77</f>
        <v>0.8547577588855885</v>
      </c>
      <c r="F77" s="50">
        <v>2507</v>
      </c>
      <c r="G77" s="18">
        <f>F77/D77</f>
        <v>0.30041941282204915</v>
      </c>
      <c r="H77" s="4"/>
      <c r="I77" s="37"/>
      <c r="J77" s="38"/>
      <c r="K77" s="14"/>
      <c r="L77" s="14"/>
      <c r="M77" s="4"/>
      <c r="N77" s="4"/>
      <c r="O77" s="4"/>
      <c r="P77" s="4"/>
      <c r="Q77" s="14"/>
      <c r="R77" s="4"/>
      <c r="S77" s="4"/>
      <c r="T77" s="4"/>
      <c r="U77" s="4"/>
      <c r="V77" s="4"/>
    </row>
    <row r="78" spans="2:22" ht="15">
      <c r="B78" s="31" t="s">
        <v>80</v>
      </c>
      <c r="C78" s="50">
        <v>3036</v>
      </c>
      <c r="D78" s="50">
        <v>2414</v>
      </c>
      <c r="E78" s="18">
        <f>D78/C78</f>
        <v>0.7951251646903821</v>
      </c>
      <c r="F78" s="50">
        <v>755</v>
      </c>
      <c r="G78" s="18">
        <f>F78/D78</f>
        <v>0.3127589063794532</v>
      </c>
      <c r="H78" s="4"/>
      <c r="I78" s="37"/>
      <c r="J78" s="38"/>
      <c r="K78" s="14"/>
      <c r="L78" s="14"/>
      <c r="M78" s="4"/>
      <c r="N78" s="4"/>
      <c r="O78" s="4"/>
      <c r="P78" s="4"/>
      <c r="Q78" s="14"/>
      <c r="R78" s="4"/>
      <c r="S78" s="4"/>
      <c r="T78" s="4"/>
      <c r="U78" s="4"/>
      <c r="V78" s="4"/>
    </row>
    <row r="79" spans="2:22" ht="15.75" thickBot="1">
      <c r="B79" s="20" t="s">
        <v>29</v>
      </c>
      <c r="C79" s="15">
        <f>SUM(C75:C78)</f>
        <v>242895</v>
      </c>
      <c r="D79" s="15">
        <f>SUM(D75:D78)</f>
        <v>190518</v>
      </c>
      <c r="E79" s="19">
        <f>D79/C79</f>
        <v>0.7843636139072439</v>
      </c>
      <c r="F79" s="15">
        <f>SUM(F75:F78)</f>
        <v>60898</v>
      </c>
      <c r="G79" s="19">
        <f>F79/D79</f>
        <v>0.31964433806779413</v>
      </c>
      <c r="H79" s="4"/>
      <c r="K79" s="14"/>
      <c r="L79" s="14"/>
      <c r="M79" s="4"/>
      <c r="N79" s="4"/>
      <c r="O79" s="14"/>
      <c r="P79" s="4"/>
      <c r="Q79" s="14"/>
      <c r="R79" s="4"/>
      <c r="S79" s="4"/>
      <c r="T79" s="4"/>
      <c r="U79" s="4"/>
      <c r="V79" s="4"/>
    </row>
    <row r="80" spans="2:22" ht="15.75" thickTop="1">
      <c r="B80" s="4"/>
      <c r="C80" s="4"/>
      <c r="D80" s="4"/>
      <c r="E80" s="4"/>
      <c r="F80" s="4"/>
      <c r="G80" s="4"/>
      <c r="H80" s="4"/>
      <c r="I80" s="4"/>
      <c r="J80" s="4"/>
      <c r="K80" s="14"/>
      <c r="L80" s="14"/>
      <c r="M80" s="4"/>
      <c r="N80" s="4"/>
      <c r="O80" s="14"/>
      <c r="P80" s="4"/>
      <c r="Q80" s="4"/>
      <c r="R80" s="4"/>
      <c r="S80" s="4"/>
      <c r="T80" s="4"/>
      <c r="U80" s="4"/>
      <c r="V80" s="4"/>
    </row>
    <row r="81" spans="2:22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4"/>
      <c r="P81" s="4"/>
      <c r="Q81" s="4"/>
      <c r="R81" s="4"/>
      <c r="S81" s="4"/>
      <c r="T81" s="4"/>
      <c r="U81" s="4"/>
      <c r="V81" s="4"/>
    </row>
    <row r="82" spans="2:22" ht="15">
      <c r="B82" s="5" t="s">
        <v>79</v>
      </c>
      <c r="C82" s="4"/>
      <c r="D82" s="4"/>
      <c r="E82" s="4"/>
      <c r="F82" s="4"/>
      <c r="G82" s="4"/>
      <c r="H82" s="4"/>
      <c r="I82" s="4"/>
      <c r="J82" s="4"/>
      <c r="K82" s="14"/>
      <c r="L82" s="14"/>
      <c r="M82" s="14"/>
      <c r="N82" s="4"/>
      <c r="O82" s="4"/>
      <c r="P82" s="4"/>
      <c r="Q82" s="4"/>
      <c r="R82" s="4"/>
      <c r="S82" s="4"/>
      <c r="T82" s="4"/>
      <c r="U82" s="4"/>
      <c r="V82" s="4"/>
    </row>
    <row r="83" spans="2:22" ht="15">
      <c r="B83" s="5" t="s">
        <v>53</v>
      </c>
      <c r="C83" s="4"/>
      <c r="D83" s="4"/>
      <c r="E83" s="4"/>
      <c r="F83" s="4"/>
      <c r="G83" s="4"/>
      <c r="H83" s="44"/>
      <c r="I83" s="44"/>
      <c r="J83" s="4"/>
      <c r="K83" s="14"/>
      <c r="L83" s="14"/>
      <c r="M83" s="14"/>
      <c r="N83" s="14"/>
      <c r="O83" s="14"/>
      <c r="P83" s="4"/>
      <c r="Q83" s="4"/>
      <c r="R83" s="4"/>
      <c r="S83" s="4"/>
      <c r="T83" s="4"/>
      <c r="U83" s="4"/>
      <c r="V83" s="4"/>
    </row>
    <row r="84" spans="2:22" ht="15">
      <c r="B84" s="5" t="s">
        <v>55</v>
      </c>
      <c r="C84" s="4"/>
      <c r="D84" s="4"/>
      <c r="E84" s="4"/>
      <c r="F84" s="4"/>
      <c r="G84" s="4"/>
      <c r="H84" s="44"/>
      <c r="I84" s="44"/>
      <c r="J84" s="4"/>
      <c r="K84" s="14"/>
      <c r="L84" s="14"/>
      <c r="M84" s="14"/>
      <c r="N84" s="14"/>
      <c r="O84" s="14"/>
      <c r="P84" s="4"/>
      <c r="Q84" s="4"/>
      <c r="R84" s="4"/>
      <c r="S84" s="4"/>
      <c r="T84" s="4"/>
      <c r="U84" s="4"/>
      <c r="V84" s="4"/>
    </row>
    <row r="85" spans="2:22" ht="15">
      <c r="B85" s="4"/>
      <c r="C85" s="4"/>
      <c r="D85" s="4"/>
      <c r="E85" s="4"/>
      <c r="F85" s="4"/>
      <c r="G85" s="4"/>
      <c r="H85" s="44"/>
      <c r="I85" s="44"/>
      <c r="J85" s="4"/>
      <c r="K85" s="4"/>
      <c r="L85" s="4"/>
      <c r="M85" s="14"/>
      <c r="N85" s="14"/>
      <c r="O85" s="14"/>
      <c r="P85" s="4"/>
      <c r="Q85" s="4"/>
      <c r="R85" s="4"/>
      <c r="S85" s="4"/>
      <c r="T85" s="4"/>
      <c r="U85" s="4"/>
      <c r="V85" s="4"/>
    </row>
    <row r="86" spans="2:22" ht="23.25" thickBot="1">
      <c r="B86" s="8" t="s">
        <v>67</v>
      </c>
      <c r="C86" s="9" t="s">
        <v>32</v>
      </c>
      <c r="D86" s="9" t="s">
        <v>54</v>
      </c>
      <c r="E86" s="9" t="s">
        <v>49</v>
      </c>
      <c r="F86" s="4"/>
      <c r="H86" s="44"/>
      <c r="I86" s="44"/>
      <c r="J86" s="4"/>
      <c r="K86" s="14"/>
      <c r="L86" s="14"/>
      <c r="M86" s="14"/>
      <c r="N86" s="4"/>
      <c r="O86" s="4"/>
      <c r="P86" s="4"/>
      <c r="Q86" s="4"/>
      <c r="R86" s="4"/>
      <c r="S86" s="4"/>
      <c r="T86" s="4"/>
      <c r="U86" s="4"/>
      <c r="V86" s="4"/>
    </row>
    <row r="87" spans="2:22" ht="15.75" thickTop="1">
      <c r="B87" s="31" t="s">
        <v>68</v>
      </c>
      <c r="C87" s="47">
        <v>29651</v>
      </c>
      <c r="D87" s="47">
        <v>17828</v>
      </c>
      <c r="E87" s="18">
        <f>D87/C87</f>
        <v>0.6012613402583387</v>
      </c>
      <c r="F87" s="14"/>
      <c r="G87" s="35"/>
      <c r="H87" s="51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15">
      <c r="B88" s="31" t="s">
        <v>69</v>
      </c>
      <c r="C88" s="47">
        <v>33713</v>
      </c>
      <c r="D88" s="47">
        <v>20713</v>
      </c>
      <c r="E88" s="18">
        <f>D88/C88</f>
        <v>0.6143920742740189</v>
      </c>
      <c r="F88" s="14"/>
      <c r="G88" s="35"/>
      <c r="H88" s="51"/>
      <c r="I88" s="38"/>
      <c r="J88" s="4"/>
      <c r="K88" s="4"/>
      <c r="L88" s="4"/>
      <c r="M88" s="4"/>
      <c r="N88" s="4"/>
      <c r="O88" s="4"/>
      <c r="P88" s="14"/>
      <c r="Q88" s="4"/>
      <c r="R88" s="4"/>
      <c r="S88" s="4"/>
      <c r="T88" s="4"/>
      <c r="U88" s="4"/>
      <c r="V88" s="4"/>
    </row>
    <row r="89" spans="2:22" ht="15">
      <c r="B89" s="31" t="s">
        <v>70</v>
      </c>
      <c r="C89" s="47">
        <v>5556</v>
      </c>
      <c r="D89" s="47">
        <v>3862</v>
      </c>
      <c r="E89" s="18">
        <f>D89/C89</f>
        <v>0.6951043916486681</v>
      </c>
      <c r="F89" s="14"/>
      <c r="G89" s="35"/>
      <c r="H89" s="51"/>
      <c r="I89" s="38"/>
      <c r="J89" s="4"/>
      <c r="K89" s="4"/>
      <c r="L89" s="4"/>
      <c r="M89" s="4"/>
      <c r="N89" s="4"/>
      <c r="O89" s="4"/>
      <c r="P89" s="14"/>
      <c r="Q89" s="4"/>
      <c r="R89" s="4"/>
      <c r="S89" s="4"/>
      <c r="T89" s="4"/>
      <c r="U89" s="4"/>
      <c r="V89" s="4"/>
    </row>
    <row r="90" spans="2:22" ht="15">
      <c r="B90" s="31" t="s">
        <v>80</v>
      </c>
      <c r="C90" s="47">
        <v>944</v>
      </c>
      <c r="D90" s="47">
        <v>583</v>
      </c>
      <c r="E90" s="18">
        <f>D90/C90</f>
        <v>0.6175847457627118</v>
      </c>
      <c r="F90" s="14"/>
      <c r="G90" s="35"/>
      <c r="H90" s="51"/>
      <c r="I90" s="38"/>
      <c r="J90" s="4"/>
      <c r="K90" s="4"/>
      <c r="L90" s="4"/>
      <c r="M90" s="4"/>
      <c r="N90" s="4"/>
      <c r="O90" s="4"/>
      <c r="P90" s="14"/>
      <c r="Q90" s="4"/>
      <c r="R90" s="4"/>
      <c r="S90" s="4"/>
      <c r="T90" s="4"/>
      <c r="U90" s="4"/>
      <c r="V90" s="4"/>
    </row>
    <row r="91" spans="2:22" ht="15.75" thickBot="1">
      <c r="B91" s="20" t="s">
        <v>29</v>
      </c>
      <c r="C91" s="25">
        <f>SUM(C87:C90)</f>
        <v>69864</v>
      </c>
      <c r="D91" s="25">
        <f>SUM(D87:D90)</f>
        <v>42986</v>
      </c>
      <c r="E91" s="33">
        <f>D91/C91</f>
        <v>0.6152811175999084</v>
      </c>
      <c r="F91" s="4"/>
      <c r="G91" s="4"/>
      <c r="H91" s="37"/>
      <c r="I91" s="38"/>
      <c r="J91" s="4"/>
      <c r="K91" s="4"/>
      <c r="L91" s="4"/>
      <c r="M91" s="4"/>
      <c r="N91" s="4"/>
      <c r="O91" s="4"/>
      <c r="P91" s="14"/>
      <c r="Q91" s="4"/>
      <c r="R91" s="4"/>
      <c r="S91" s="4"/>
      <c r="T91" s="4"/>
      <c r="U91" s="4"/>
      <c r="V91" s="4"/>
    </row>
    <row r="92" spans="2:22" ht="15.75" thickTop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ht="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ht="15">
      <c r="B94" s="4"/>
      <c r="C94" s="4"/>
      <c r="D94" s="4"/>
      <c r="E94" s="4"/>
      <c r="F94" s="4"/>
      <c r="G94" s="4"/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ht="15">
      <c r="B95" s="4"/>
      <c r="C95" s="4"/>
      <c r="D95" s="4"/>
      <c r="E95" s="4"/>
      <c r="F95" s="4"/>
      <c r="G95" s="4"/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ht="15">
      <c r="B96" s="4"/>
      <c r="C96" s="4"/>
      <c r="D96" s="4"/>
      <c r="E96" s="4"/>
      <c r="F96" s="4"/>
      <c r="G96" s="4"/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ht="15">
      <c r="B97" s="4"/>
      <c r="C97" s="4"/>
      <c r="D97" s="4"/>
      <c r="E97" s="4"/>
      <c r="F97" s="4"/>
      <c r="G97" s="4"/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ht="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ht="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ht="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ht="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ht="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ht="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</sheetData>
  <sheetProtection/>
  <mergeCells count="4">
    <mergeCell ref="C16:H16"/>
    <mergeCell ref="C28:R28"/>
    <mergeCell ref="O62:T62"/>
    <mergeCell ref="O51:Q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 Barra</dc:creator>
  <cp:keywords/>
  <dc:description/>
  <cp:lastModifiedBy>flashmaster</cp:lastModifiedBy>
  <cp:lastPrinted>2012-11-08T14:57:05Z</cp:lastPrinted>
  <dcterms:created xsi:type="dcterms:W3CDTF">2012-10-11T15:48:12Z</dcterms:created>
  <dcterms:modified xsi:type="dcterms:W3CDTF">2013-06-20T21:46:38Z</dcterms:modified>
  <cp:category/>
  <cp:version/>
  <cp:contentType/>
  <cp:contentStatus/>
</cp:coreProperties>
</file>